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760"/>
  </bookViews>
  <sheets>
    <sheet name="Инфо" sheetId="1" r:id="rId1"/>
    <sheet name="Допущения" sheetId="2" r:id="rId2"/>
    <sheet name="Отчеты" sheetId="3" r:id="rId3"/>
    <sheet name="Инвестиции_Финансирование" sheetId="4" r:id="rId4"/>
    <sheet name="Франшиза" sheetId="5" r:id="rId5"/>
    <sheet name="Продажи" sheetId="6" r:id="rId6"/>
    <sheet name="Закупки" sheetId="7" r:id="rId7"/>
    <sheet name="Расходы" sheetId="8" r:id="rId8"/>
    <sheet name="Анализ" sheetId="9" r:id="rId9"/>
    <sheet name="Справочники" sheetId="10" r:id="rId10"/>
    <sheet name="Лист1" sheetId="11" state="hidden" r:id="rId11"/>
  </sheets>
  <definedNames>
    <definedName name="Месяц">Справочники!$B:$B</definedName>
    <definedName name="Налоги">Справочники!$D:$D</definedName>
    <definedName name="_xlnm.Print_Area" localSheetId="0">Инфо!$A$2:$D$33</definedName>
    <definedName name="Продукты">Справочники!$C:$C</definedName>
    <definedName name="Роялти">Справочники!$E:$E</definedName>
  </definedNames>
  <calcPr calcId="145621" concurrentCalc="0"/>
</workbook>
</file>

<file path=xl/calcChain.xml><?xml version="1.0" encoding="utf-8"?>
<calcChain xmlns="http://schemas.openxmlformats.org/spreadsheetml/2006/main">
  <c r="C27" i="6" l="1"/>
  <c r="C4" i="6"/>
  <c r="C42" i="3"/>
  <c r="C30" i="6"/>
  <c r="C31" i="6"/>
  <c r="C5" i="6"/>
  <c r="C43" i="3"/>
  <c r="C44" i="3"/>
  <c r="A56" i="8"/>
  <c r="C5" i="8"/>
  <c r="C46" i="3"/>
  <c r="C47" i="3"/>
  <c r="C48" i="3"/>
  <c r="C49" i="3"/>
  <c r="C50" i="3"/>
  <c r="C51" i="3"/>
  <c r="C52" i="3"/>
  <c r="C4" i="8"/>
  <c r="C55" i="3"/>
  <c r="C20" i="6"/>
  <c r="C29" i="8"/>
  <c r="C32" i="8"/>
  <c r="C56" i="3"/>
  <c r="C57" i="3"/>
  <c r="C58" i="3"/>
  <c r="C27" i="4"/>
  <c r="C59" i="3"/>
  <c r="C60" i="3"/>
  <c r="C62" i="3"/>
  <c r="C70" i="3"/>
  <c r="D27" i="6"/>
  <c r="D4" i="6"/>
  <c r="D42" i="3"/>
  <c r="D30" i="6"/>
  <c r="D31" i="6"/>
  <c r="D5" i="6"/>
  <c r="D43" i="3"/>
  <c r="D44" i="3"/>
  <c r="D5" i="8"/>
  <c r="D46" i="3"/>
  <c r="D47" i="3"/>
  <c r="D48" i="3"/>
  <c r="D49" i="3"/>
  <c r="D50" i="3"/>
  <c r="D51" i="3"/>
  <c r="D52" i="3"/>
  <c r="D4" i="8"/>
  <c r="D55" i="3"/>
  <c r="D20" i="6"/>
  <c r="D29" i="8"/>
  <c r="D32" i="8"/>
  <c r="D56" i="3"/>
  <c r="D57" i="3"/>
  <c r="D58" i="3"/>
  <c r="D27" i="4"/>
  <c r="D59" i="3"/>
  <c r="D60" i="3"/>
  <c r="D62" i="3"/>
  <c r="D70" i="3"/>
  <c r="E27" i="6"/>
  <c r="E4" i="6"/>
  <c r="E42" i="3"/>
  <c r="E30" i="6"/>
  <c r="E31" i="6"/>
  <c r="E5" i="6"/>
  <c r="E43" i="3"/>
  <c r="E44" i="3"/>
  <c r="E5" i="8"/>
  <c r="E46" i="3"/>
  <c r="E47" i="3"/>
  <c r="E48" i="3"/>
  <c r="E49" i="3"/>
  <c r="E50" i="3"/>
  <c r="E51" i="3"/>
  <c r="E52" i="3"/>
  <c r="E4" i="8"/>
  <c r="E55" i="3"/>
  <c r="E20" i="6"/>
  <c r="E29" i="8"/>
  <c r="E32" i="8"/>
  <c r="E56" i="3"/>
  <c r="E57" i="3"/>
  <c r="E58" i="3"/>
  <c r="E27" i="4"/>
  <c r="E59" i="3"/>
  <c r="E60" i="3"/>
  <c r="E62" i="3"/>
  <c r="E70" i="3"/>
  <c r="F27" i="6"/>
  <c r="F4" i="6"/>
  <c r="F42" i="3"/>
  <c r="F30" i="6"/>
  <c r="F31" i="6"/>
  <c r="F5" i="6"/>
  <c r="F43" i="3"/>
  <c r="F44" i="3"/>
  <c r="F5" i="8"/>
  <c r="F46" i="3"/>
  <c r="F47" i="3"/>
  <c r="F48" i="3"/>
  <c r="F49" i="3"/>
  <c r="F50" i="3"/>
  <c r="F51" i="3"/>
  <c r="F52" i="3"/>
  <c r="F4" i="8"/>
  <c r="F55" i="3"/>
  <c r="F20" i="6"/>
  <c r="F29" i="8"/>
  <c r="F32" i="8"/>
  <c r="F56" i="3"/>
  <c r="F57" i="3"/>
  <c r="F58" i="3"/>
  <c r="F27" i="4"/>
  <c r="F59" i="3"/>
  <c r="F60" i="3"/>
  <c r="F62" i="3"/>
  <c r="F70" i="3"/>
  <c r="G27" i="6"/>
  <c r="G4" i="6"/>
  <c r="G42" i="3"/>
  <c r="G30" i="6"/>
  <c r="G31" i="6"/>
  <c r="G5" i="6"/>
  <c r="G43" i="3"/>
  <c r="G44" i="3"/>
  <c r="G5" i="8"/>
  <c r="G46" i="3"/>
  <c r="G47" i="3"/>
  <c r="G48" i="3"/>
  <c r="G49" i="3"/>
  <c r="G50" i="3"/>
  <c r="G51" i="3"/>
  <c r="G52" i="3"/>
  <c r="G4" i="8"/>
  <c r="G55" i="3"/>
  <c r="G20" i="6"/>
  <c r="G29" i="8"/>
  <c r="G32" i="8"/>
  <c r="G56" i="3"/>
  <c r="G57" i="3"/>
  <c r="G58" i="3"/>
  <c r="G27" i="4"/>
  <c r="G59" i="3"/>
  <c r="G60" i="3"/>
  <c r="G62" i="3"/>
  <c r="G70" i="3"/>
  <c r="H27" i="6"/>
  <c r="H4" i="6"/>
  <c r="H42" i="3"/>
  <c r="H30" i="6"/>
  <c r="H31" i="6"/>
  <c r="H5" i="6"/>
  <c r="H43" i="3"/>
  <c r="H44" i="3"/>
  <c r="H5" i="8"/>
  <c r="H46" i="3"/>
  <c r="H47" i="3"/>
  <c r="H48" i="3"/>
  <c r="H49" i="3"/>
  <c r="H50" i="3"/>
  <c r="H51" i="3"/>
  <c r="H52" i="3"/>
  <c r="H4" i="8"/>
  <c r="H55" i="3"/>
  <c r="H20" i="6"/>
  <c r="H29" i="8"/>
  <c r="H32" i="8"/>
  <c r="H56" i="3"/>
  <c r="C33" i="6"/>
  <c r="C6" i="6"/>
  <c r="G6" i="5"/>
  <c r="H57" i="3"/>
  <c r="H58" i="3"/>
  <c r="H27" i="4"/>
  <c r="H59" i="3"/>
  <c r="H60" i="3"/>
  <c r="H62" i="3"/>
  <c r="H70" i="3"/>
  <c r="I27" i="6"/>
  <c r="I4" i="6"/>
  <c r="I42" i="3"/>
  <c r="I30" i="6"/>
  <c r="I31" i="6"/>
  <c r="I5" i="6"/>
  <c r="I43" i="3"/>
  <c r="I44" i="3"/>
  <c r="I5" i="8"/>
  <c r="I46" i="3"/>
  <c r="I47" i="3"/>
  <c r="I48" i="3"/>
  <c r="I49" i="3"/>
  <c r="I50" i="3"/>
  <c r="I51" i="3"/>
  <c r="I52" i="3"/>
  <c r="I4" i="8"/>
  <c r="I55" i="3"/>
  <c r="I20" i="6"/>
  <c r="I29" i="8"/>
  <c r="I32" i="8"/>
  <c r="I56" i="3"/>
  <c r="D33" i="6"/>
  <c r="D6" i="6"/>
  <c r="H6" i="5"/>
  <c r="I57" i="3"/>
  <c r="I58" i="3"/>
  <c r="I28" i="4"/>
  <c r="I27" i="4"/>
  <c r="I59" i="3"/>
  <c r="I60" i="3"/>
  <c r="I62" i="3"/>
  <c r="I70" i="3"/>
  <c r="J27" i="6"/>
  <c r="J4" i="6"/>
  <c r="J42" i="3"/>
  <c r="J30" i="6"/>
  <c r="J31" i="6"/>
  <c r="J5" i="6"/>
  <c r="J43" i="3"/>
  <c r="J44" i="3"/>
  <c r="J5" i="8"/>
  <c r="J46" i="3"/>
  <c r="J47" i="3"/>
  <c r="J48" i="3"/>
  <c r="J49" i="3"/>
  <c r="J50" i="3"/>
  <c r="J51" i="3"/>
  <c r="J56" i="8"/>
  <c r="J52" i="3"/>
  <c r="J4" i="8"/>
  <c r="J55" i="3"/>
  <c r="J20" i="6"/>
  <c r="J29" i="8"/>
  <c r="J32" i="8"/>
  <c r="J56" i="3"/>
  <c r="E33" i="6"/>
  <c r="E6" i="6"/>
  <c r="I6" i="5"/>
  <c r="J57" i="3"/>
  <c r="J58" i="3"/>
  <c r="J28" i="4"/>
  <c r="J29" i="4"/>
  <c r="J27" i="4"/>
  <c r="J59" i="3"/>
  <c r="J60" i="3"/>
  <c r="J62" i="3"/>
  <c r="J70" i="3"/>
  <c r="K27" i="6"/>
  <c r="K4" i="6"/>
  <c r="K42" i="3"/>
  <c r="K30" i="6"/>
  <c r="K31" i="6"/>
  <c r="K5" i="6"/>
  <c r="K43" i="3"/>
  <c r="K44" i="3"/>
  <c r="K5" i="8"/>
  <c r="K46" i="3"/>
  <c r="K47" i="3"/>
  <c r="K48" i="3"/>
  <c r="K49" i="3"/>
  <c r="K50" i="3"/>
  <c r="K51" i="3"/>
  <c r="K56" i="8"/>
  <c r="K52" i="3"/>
  <c r="K4" i="8"/>
  <c r="K55" i="3"/>
  <c r="K20" i="6"/>
  <c r="K29" i="8"/>
  <c r="K32" i="8"/>
  <c r="K56" i="3"/>
  <c r="F33" i="6"/>
  <c r="F6" i="6"/>
  <c r="J6" i="5"/>
  <c r="K57" i="3"/>
  <c r="K58" i="3"/>
  <c r="K28" i="4"/>
  <c r="K29" i="4"/>
  <c r="K27" i="4"/>
  <c r="K59" i="3"/>
  <c r="K60" i="3"/>
  <c r="K62" i="3"/>
  <c r="K70" i="3"/>
  <c r="L27" i="6"/>
  <c r="L4" i="6"/>
  <c r="L42" i="3"/>
  <c r="L30" i="6"/>
  <c r="L31" i="6"/>
  <c r="L5" i="6"/>
  <c r="L43" i="3"/>
  <c r="L44" i="3"/>
  <c r="L5" i="8"/>
  <c r="L46" i="3"/>
  <c r="L47" i="3"/>
  <c r="L48" i="3"/>
  <c r="L49" i="3"/>
  <c r="L50" i="3"/>
  <c r="L51" i="3"/>
  <c r="L56" i="8"/>
  <c r="L52" i="3"/>
  <c r="L4" i="8"/>
  <c r="L55" i="3"/>
  <c r="L20" i="6"/>
  <c r="L29" i="8"/>
  <c r="L32" i="8"/>
  <c r="L56" i="3"/>
  <c r="G33" i="6"/>
  <c r="G6" i="6"/>
  <c r="K6" i="5"/>
  <c r="L57" i="3"/>
  <c r="L58" i="3"/>
  <c r="L28" i="4"/>
  <c r="L29" i="4"/>
  <c r="L27" i="4"/>
  <c r="L59" i="3"/>
  <c r="L60" i="3"/>
  <c r="L62" i="3"/>
  <c r="L70" i="3"/>
  <c r="M27" i="6"/>
  <c r="M4" i="6"/>
  <c r="M42" i="3"/>
  <c r="M30" i="6"/>
  <c r="M31" i="6"/>
  <c r="M5" i="6"/>
  <c r="M43" i="3"/>
  <c r="M44" i="3"/>
  <c r="M5" i="8"/>
  <c r="M46" i="3"/>
  <c r="M47" i="3"/>
  <c r="M48" i="3"/>
  <c r="M49" i="3"/>
  <c r="M50" i="3"/>
  <c r="M51" i="3"/>
  <c r="M56" i="8"/>
  <c r="M52" i="3"/>
  <c r="M4" i="8"/>
  <c r="M55" i="3"/>
  <c r="M20" i="6"/>
  <c r="M29" i="8"/>
  <c r="M32" i="8"/>
  <c r="M56" i="3"/>
  <c r="H33" i="6"/>
  <c r="H6" i="6"/>
  <c r="L6" i="5"/>
  <c r="M57" i="3"/>
  <c r="M58" i="3"/>
  <c r="M28" i="4"/>
  <c r="M29" i="4"/>
  <c r="M27" i="4"/>
  <c r="M59" i="3"/>
  <c r="M60" i="3"/>
  <c r="M62" i="3"/>
  <c r="M70" i="3"/>
  <c r="N27" i="6"/>
  <c r="N4" i="6"/>
  <c r="N42" i="3"/>
  <c r="N30" i="6"/>
  <c r="N31" i="6"/>
  <c r="N5" i="6"/>
  <c r="N43" i="3"/>
  <c r="N44" i="3"/>
  <c r="N5" i="8"/>
  <c r="N46" i="3"/>
  <c r="N47" i="3"/>
  <c r="N48" i="3"/>
  <c r="N49" i="3"/>
  <c r="N50" i="3"/>
  <c r="N51" i="3"/>
  <c r="N56" i="8"/>
  <c r="N52" i="3"/>
  <c r="N4" i="8"/>
  <c r="N55" i="3"/>
  <c r="N20" i="6"/>
  <c r="N29" i="8"/>
  <c r="N32" i="8"/>
  <c r="N56" i="3"/>
  <c r="I33" i="6"/>
  <c r="I6" i="6"/>
  <c r="M6" i="5"/>
  <c r="N57" i="3"/>
  <c r="N58" i="3"/>
  <c r="N28" i="4"/>
  <c r="N29" i="4"/>
  <c r="N27" i="4"/>
  <c r="N59" i="3"/>
  <c r="N60" i="3"/>
  <c r="N62" i="3"/>
  <c r="N70" i="3"/>
  <c r="O27" i="6"/>
  <c r="O4" i="6"/>
  <c r="O42" i="3"/>
  <c r="O30" i="6"/>
  <c r="O31" i="6"/>
  <c r="O5" i="6"/>
  <c r="O43" i="3"/>
  <c r="O44" i="3"/>
  <c r="O5" i="8"/>
  <c r="O46" i="3"/>
  <c r="O47" i="3"/>
  <c r="O48" i="3"/>
  <c r="O49" i="3"/>
  <c r="O50" i="3"/>
  <c r="O51" i="3"/>
  <c r="O56" i="8"/>
  <c r="O52" i="3"/>
  <c r="O4" i="8"/>
  <c r="O55" i="3"/>
  <c r="O20" i="6"/>
  <c r="O29" i="8"/>
  <c r="O32" i="8"/>
  <c r="O56" i="3"/>
  <c r="J23" i="6"/>
  <c r="J28" i="6"/>
  <c r="J34" i="6"/>
  <c r="J33" i="6"/>
  <c r="J6" i="6"/>
  <c r="N6" i="5"/>
  <c r="O57" i="3"/>
  <c r="O58" i="3"/>
  <c r="O28" i="4"/>
  <c r="O29" i="4"/>
  <c r="O27" i="4"/>
  <c r="O59" i="3"/>
  <c r="O60" i="3"/>
  <c r="O62" i="3"/>
  <c r="O70" i="3"/>
  <c r="P27" i="6"/>
  <c r="P4" i="6"/>
  <c r="P42" i="3"/>
  <c r="P30" i="6"/>
  <c r="P31" i="6"/>
  <c r="P5" i="6"/>
  <c r="P43" i="3"/>
  <c r="P44" i="3"/>
  <c r="P5" i="8"/>
  <c r="P46" i="3"/>
  <c r="P47" i="3"/>
  <c r="P48" i="3"/>
  <c r="P49" i="3"/>
  <c r="P50" i="3"/>
  <c r="P51" i="3"/>
  <c r="P56" i="8"/>
  <c r="P52" i="3"/>
  <c r="P4" i="8"/>
  <c r="P55" i="3"/>
  <c r="P20" i="6"/>
  <c r="P29" i="8"/>
  <c r="P32" i="8"/>
  <c r="P56" i="3"/>
  <c r="K23" i="6"/>
  <c r="K28" i="6"/>
  <c r="K34" i="6"/>
  <c r="K36" i="6"/>
  <c r="K33" i="6"/>
  <c r="K6" i="6"/>
  <c r="O6" i="5"/>
  <c r="P57" i="3"/>
  <c r="P58" i="3"/>
  <c r="P29" i="4"/>
  <c r="P27" i="4"/>
  <c r="P59" i="3"/>
  <c r="P60" i="3"/>
  <c r="P62" i="3"/>
  <c r="P70" i="3"/>
  <c r="Q27" i="6"/>
  <c r="Q4" i="6"/>
  <c r="Q42" i="3"/>
  <c r="Q30" i="6"/>
  <c r="Q31" i="6"/>
  <c r="Q5" i="6"/>
  <c r="Q43" i="3"/>
  <c r="Q44" i="3"/>
  <c r="Q5" i="8"/>
  <c r="Q46" i="3"/>
  <c r="Q47" i="3"/>
  <c r="Q48" i="3"/>
  <c r="Q49" i="3"/>
  <c r="Q50" i="3"/>
  <c r="Q51" i="3"/>
  <c r="Q56" i="8"/>
  <c r="Q52" i="3"/>
  <c r="Q4" i="8"/>
  <c r="Q55" i="3"/>
  <c r="Q20" i="6"/>
  <c r="Q29" i="8"/>
  <c r="Q32" i="8"/>
  <c r="Q56" i="3"/>
  <c r="L23" i="6"/>
  <c r="L28" i="6"/>
  <c r="L34" i="6"/>
  <c r="L36" i="6"/>
  <c r="L33" i="6"/>
  <c r="L6" i="6"/>
  <c r="P6" i="5"/>
  <c r="Q57" i="3"/>
  <c r="Q58" i="3"/>
  <c r="Q29" i="4"/>
  <c r="Q27" i="4"/>
  <c r="Q59" i="3"/>
  <c r="Q60" i="3"/>
  <c r="Q62" i="3"/>
  <c r="Q70" i="3"/>
  <c r="R27" i="6"/>
  <c r="R4" i="6"/>
  <c r="R42" i="3"/>
  <c r="R30" i="6"/>
  <c r="R31" i="6"/>
  <c r="R5" i="6"/>
  <c r="R43" i="3"/>
  <c r="R44" i="3"/>
  <c r="R5" i="8"/>
  <c r="R46" i="3"/>
  <c r="R47" i="3"/>
  <c r="R48" i="3"/>
  <c r="R49" i="3"/>
  <c r="R50" i="3"/>
  <c r="R51" i="3"/>
  <c r="R56" i="8"/>
  <c r="R52" i="3"/>
  <c r="R4" i="8"/>
  <c r="R55" i="3"/>
  <c r="R20" i="6"/>
  <c r="R29" i="8"/>
  <c r="R32" i="8"/>
  <c r="R56" i="3"/>
  <c r="M36" i="6"/>
  <c r="M33" i="6"/>
  <c r="M6" i="6"/>
  <c r="Q6" i="5"/>
  <c r="R57" i="3"/>
  <c r="R58" i="3"/>
  <c r="R27" i="4"/>
  <c r="R59" i="3"/>
  <c r="R60" i="3"/>
  <c r="R62" i="3"/>
  <c r="R70" i="3"/>
  <c r="S27" i="6"/>
  <c r="S4" i="6"/>
  <c r="S42" i="3"/>
  <c r="S30" i="6"/>
  <c r="S31" i="6"/>
  <c r="S5" i="6"/>
  <c r="S43" i="3"/>
  <c r="S44" i="3"/>
  <c r="S5" i="8"/>
  <c r="S46" i="3"/>
  <c r="S47" i="3"/>
  <c r="S48" i="3"/>
  <c r="S49" i="3"/>
  <c r="S50" i="3"/>
  <c r="S51" i="3"/>
  <c r="S56" i="8"/>
  <c r="S52" i="3"/>
  <c r="S4" i="8"/>
  <c r="S55" i="3"/>
  <c r="S20" i="6"/>
  <c r="S29" i="8"/>
  <c r="S32" i="8"/>
  <c r="S56" i="3"/>
  <c r="N33" i="6"/>
  <c r="N6" i="6"/>
  <c r="R6" i="5"/>
  <c r="S57" i="3"/>
  <c r="S58" i="3"/>
  <c r="S27" i="4"/>
  <c r="S59" i="3"/>
  <c r="S60" i="3"/>
  <c r="S62" i="3"/>
  <c r="S70" i="3"/>
  <c r="T27" i="6"/>
  <c r="T4" i="6"/>
  <c r="T42" i="3"/>
  <c r="T30" i="6"/>
  <c r="T31" i="6"/>
  <c r="T5" i="6"/>
  <c r="T43" i="3"/>
  <c r="T44" i="3"/>
  <c r="T5" i="8"/>
  <c r="T46" i="3"/>
  <c r="T47" i="3"/>
  <c r="T48" i="3"/>
  <c r="T49" i="3"/>
  <c r="T50" i="3"/>
  <c r="T51" i="3"/>
  <c r="T56" i="8"/>
  <c r="T52" i="3"/>
  <c r="T4" i="8"/>
  <c r="T55" i="3"/>
  <c r="T20" i="6"/>
  <c r="T29" i="8"/>
  <c r="T32" i="8"/>
  <c r="T56" i="3"/>
  <c r="O33" i="6"/>
  <c r="O6" i="6"/>
  <c r="S6" i="5"/>
  <c r="T57" i="3"/>
  <c r="T58" i="3"/>
  <c r="T27" i="4"/>
  <c r="T59" i="3"/>
  <c r="T60" i="3"/>
  <c r="T62" i="3"/>
  <c r="T70" i="3"/>
  <c r="U27" i="6"/>
  <c r="U4" i="6"/>
  <c r="U42" i="3"/>
  <c r="U30" i="6"/>
  <c r="U31" i="6"/>
  <c r="U5" i="6"/>
  <c r="U43" i="3"/>
  <c r="U44" i="3"/>
  <c r="U5" i="8"/>
  <c r="U46" i="3"/>
  <c r="U47" i="3"/>
  <c r="U48" i="3"/>
  <c r="U49" i="3"/>
  <c r="U50" i="3"/>
  <c r="U51" i="3"/>
  <c r="U56" i="8"/>
  <c r="U52" i="3"/>
  <c r="U4" i="8"/>
  <c r="U55" i="3"/>
  <c r="U20" i="6"/>
  <c r="U29" i="8"/>
  <c r="U32" i="8"/>
  <c r="U56" i="3"/>
  <c r="P33" i="6"/>
  <c r="P6" i="6"/>
  <c r="T6" i="5"/>
  <c r="U57" i="3"/>
  <c r="U58" i="3"/>
  <c r="U27" i="4"/>
  <c r="U59" i="3"/>
  <c r="U60" i="3"/>
  <c r="U62" i="3"/>
  <c r="U70" i="3"/>
  <c r="V27" i="6"/>
  <c r="V4" i="6"/>
  <c r="V42" i="3"/>
  <c r="V30" i="6"/>
  <c r="V31" i="6"/>
  <c r="V5" i="6"/>
  <c r="V43" i="3"/>
  <c r="V44" i="3"/>
  <c r="V5" i="8"/>
  <c r="V46" i="3"/>
  <c r="V47" i="3"/>
  <c r="V48" i="3"/>
  <c r="V49" i="3"/>
  <c r="V50" i="3"/>
  <c r="V51" i="3"/>
  <c r="V56" i="8"/>
  <c r="V52" i="3"/>
  <c r="V4" i="8"/>
  <c r="V55" i="3"/>
  <c r="V20" i="6"/>
  <c r="V29" i="8"/>
  <c r="V32" i="8"/>
  <c r="V56" i="3"/>
  <c r="Q33" i="6"/>
  <c r="Q6" i="6"/>
  <c r="U6" i="5"/>
  <c r="V57" i="3"/>
  <c r="V58" i="3"/>
  <c r="V27" i="4"/>
  <c r="V59" i="3"/>
  <c r="V60" i="3"/>
  <c r="V62" i="3"/>
  <c r="V70" i="3"/>
  <c r="W27" i="6"/>
  <c r="W4" i="6"/>
  <c r="W42" i="3"/>
  <c r="W30" i="6"/>
  <c r="W31" i="6"/>
  <c r="W5" i="6"/>
  <c r="W43" i="3"/>
  <c r="W44" i="3"/>
  <c r="W5" i="8"/>
  <c r="W46" i="3"/>
  <c r="W47" i="3"/>
  <c r="W48" i="3"/>
  <c r="W49" i="3"/>
  <c r="W50" i="3"/>
  <c r="W51" i="3"/>
  <c r="W56" i="8"/>
  <c r="W52" i="3"/>
  <c r="W4" i="8"/>
  <c r="W55" i="3"/>
  <c r="W20" i="6"/>
  <c r="W29" i="8"/>
  <c r="W32" i="8"/>
  <c r="W56" i="3"/>
  <c r="R33" i="6"/>
  <c r="R6" i="6"/>
  <c r="V6" i="5"/>
  <c r="W57" i="3"/>
  <c r="W58" i="3"/>
  <c r="W27" i="4"/>
  <c r="W59" i="3"/>
  <c r="W60" i="3"/>
  <c r="W62" i="3"/>
  <c r="W70" i="3"/>
  <c r="X27" i="6"/>
  <c r="X4" i="6"/>
  <c r="X42" i="3"/>
  <c r="X30" i="6"/>
  <c r="X31" i="6"/>
  <c r="X5" i="6"/>
  <c r="X43" i="3"/>
  <c r="X44" i="3"/>
  <c r="X5" i="8"/>
  <c r="X46" i="3"/>
  <c r="X47" i="3"/>
  <c r="X48" i="3"/>
  <c r="X49" i="3"/>
  <c r="X50" i="3"/>
  <c r="X51" i="3"/>
  <c r="X56" i="8"/>
  <c r="X52" i="3"/>
  <c r="X4" i="8"/>
  <c r="X55" i="3"/>
  <c r="X20" i="6"/>
  <c r="X29" i="8"/>
  <c r="X32" i="8"/>
  <c r="X56" i="3"/>
  <c r="S33" i="6"/>
  <c r="S6" i="6"/>
  <c r="W6" i="5"/>
  <c r="X57" i="3"/>
  <c r="X58" i="3"/>
  <c r="X27" i="4"/>
  <c r="X59" i="3"/>
  <c r="X60" i="3"/>
  <c r="X62" i="3"/>
  <c r="X70" i="3"/>
  <c r="Y27" i="6"/>
  <c r="Y4" i="6"/>
  <c r="Y42" i="3"/>
  <c r="Y30" i="6"/>
  <c r="Y31" i="6"/>
  <c r="Y5" i="6"/>
  <c r="Y43" i="3"/>
  <c r="Y44" i="3"/>
  <c r="Y5" i="8"/>
  <c r="Y46" i="3"/>
  <c r="Y47" i="3"/>
  <c r="Y48" i="3"/>
  <c r="Y49" i="3"/>
  <c r="Y50" i="3"/>
  <c r="Y51" i="3"/>
  <c r="Y56" i="8"/>
  <c r="Y52" i="3"/>
  <c r="Y4" i="8"/>
  <c r="Y55" i="3"/>
  <c r="Y20" i="6"/>
  <c r="Y29" i="8"/>
  <c r="Y32" i="8"/>
  <c r="Y56" i="3"/>
  <c r="T33" i="6"/>
  <c r="T6" i="6"/>
  <c r="X6" i="5"/>
  <c r="Y57" i="3"/>
  <c r="Y58" i="3"/>
  <c r="Y27" i="4"/>
  <c r="Y59" i="3"/>
  <c r="Y60" i="3"/>
  <c r="Y62" i="3"/>
  <c r="Y70" i="3"/>
  <c r="Z27" i="6"/>
  <c r="Z4" i="6"/>
  <c r="Z42" i="3"/>
  <c r="Z30" i="6"/>
  <c r="Z31" i="6"/>
  <c r="Z5" i="6"/>
  <c r="Z43" i="3"/>
  <c r="Z44" i="3"/>
  <c r="Z5" i="8"/>
  <c r="Z46" i="3"/>
  <c r="Z47" i="3"/>
  <c r="Z48" i="3"/>
  <c r="Z49" i="3"/>
  <c r="Z50" i="3"/>
  <c r="Z51" i="3"/>
  <c r="Z56" i="8"/>
  <c r="Z52" i="3"/>
  <c r="Z4" i="8"/>
  <c r="Z55" i="3"/>
  <c r="Z20" i="6"/>
  <c r="Z29" i="8"/>
  <c r="Z32" i="8"/>
  <c r="Z56" i="3"/>
  <c r="U33" i="6"/>
  <c r="U6" i="6"/>
  <c r="Y6" i="5"/>
  <c r="Z57" i="3"/>
  <c r="Z58" i="3"/>
  <c r="Z27" i="4"/>
  <c r="Z59" i="3"/>
  <c r="Z60" i="3"/>
  <c r="Z62" i="3"/>
  <c r="Z70" i="3"/>
  <c r="AA27" i="6"/>
  <c r="AA4" i="6"/>
  <c r="AA42" i="3"/>
  <c r="AA30" i="6"/>
  <c r="AA31" i="6"/>
  <c r="AA5" i="6"/>
  <c r="AA43" i="3"/>
  <c r="AA44" i="3"/>
  <c r="AA5" i="8"/>
  <c r="AA46" i="3"/>
  <c r="AA47" i="3"/>
  <c r="AA48" i="3"/>
  <c r="AA49" i="3"/>
  <c r="AA50" i="3"/>
  <c r="AA51" i="3"/>
  <c r="AA56" i="8"/>
  <c r="AA52" i="3"/>
  <c r="AA4" i="8"/>
  <c r="AA55" i="3"/>
  <c r="AA20" i="6"/>
  <c r="AA29" i="8"/>
  <c r="AA32" i="8"/>
  <c r="AA56" i="3"/>
  <c r="V33" i="6"/>
  <c r="V6" i="6"/>
  <c r="Z6" i="5"/>
  <c r="AA57" i="3"/>
  <c r="AA58" i="3"/>
  <c r="AA27" i="4"/>
  <c r="AA59" i="3"/>
  <c r="AA60" i="3"/>
  <c r="AA62" i="3"/>
  <c r="AA70" i="3"/>
  <c r="AB27" i="6"/>
  <c r="AB4" i="6"/>
  <c r="AB42" i="3"/>
  <c r="AB30" i="6"/>
  <c r="AB31" i="6"/>
  <c r="AB5" i="6"/>
  <c r="AB43" i="3"/>
  <c r="AB44" i="3"/>
  <c r="AB5" i="8"/>
  <c r="AB46" i="3"/>
  <c r="AB47" i="3"/>
  <c r="AB48" i="3"/>
  <c r="AB49" i="3"/>
  <c r="AB50" i="3"/>
  <c r="AB51" i="3"/>
  <c r="AB56" i="8"/>
  <c r="AB52" i="3"/>
  <c r="AB4" i="8"/>
  <c r="AB55" i="3"/>
  <c r="AB20" i="6"/>
  <c r="AB29" i="8"/>
  <c r="AB32" i="8"/>
  <c r="AB56" i="3"/>
  <c r="W33" i="6"/>
  <c r="W6" i="6"/>
  <c r="AA6" i="5"/>
  <c r="AB57" i="3"/>
  <c r="AB58" i="3"/>
  <c r="AB27" i="4"/>
  <c r="AB59" i="3"/>
  <c r="AB60" i="3"/>
  <c r="AB62" i="3"/>
  <c r="AB70" i="3"/>
  <c r="AC27" i="6"/>
  <c r="AC4" i="6"/>
  <c r="AC42" i="3"/>
  <c r="AC30" i="6"/>
  <c r="AC31" i="6"/>
  <c r="AC5" i="6"/>
  <c r="AC43" i="3"/>
  <c r="AC44" i="3"/>
  <c r="AC5" i="8"/>
  <c r="AC46" i="3"/>
  <c r="AC47" i="3"/>
  <c r="AC48" i="3"/>
  <c r="AC49" i="3"/>
  <c r="AC50" i="3"/>
  <c r="AC51" i="3"/>
  <c r="AC56" i="8"/>
  <c r="AC52" i="3"/>
  <c r="AC4" i="8"/>
  <c r="AC55" i="3"/>
  <c r="AC20" i="6"/>
  <c r="AC29" i="8"/>
  <c r="AC32" i="8"/>
  <c r="AC56" i="3"/>
  <c r="X33" i="6"/>
  <c r="X6" i="6"/>
  <c r="AB6" i="5"/>
  <c r="AC57" i="3"/>
  <c r="AC58" i="3"/>
  <c r="AC27" i="4"/>
  <c r="AC59" i="3"/>
  <c r="AC60" i="3"/>
  <c r="AC62" i="3"/>
  <c r="AC70" i="3"/>
  <c r="AD27" i="6"/>
  <c r="AD4" i="6"/>
  <c r="AD42" i="3"/>
  <c r="AD30" i="6"/>
  <c r="AD31" i="6"/>
  <c r="AD5" i="6"/>
  <c r="AD43" i="3"/>
  <c r="AD44" i="3"/>
  <c r="AD5" i="8"/>
  <c r="AD46" i="3"/>
  <c r="AD47" i="3"/>
  <c r="AD48" i="3"/>
  <c r="AD49" i="3"/>
  <c r="AD50" i="3"/>
  <c r="AD51" i="3"/>
  <c r="AD56" i="8"/>
  <c r="AD52" i="3"/>
  <c r="AD4" i="8"/>
  <c r="AD55" i="3"/>
  <c r="AD20" i="6"/>
  <c r="AD29" i="8"/>
  <c r="AD32" i="8"/>
  <c r="AD56" i="3"/>
  <c r="Y33" i="6"/>
  <c r="Y6" i="6"/>
  <c r="AC6" i="5"/>
  <c r="AD57" i="3"/>
  <c r="AD58" i="3"/>
  <c r="AD27" i="4"/>
  <c r="AD59" i="3"/>
  <c r="AD60" i="3"/>
  <c r="AD62" i="3"/>
  <c r="AD70" i="3"/>
  <c r="AE27" i="6"/>
  <c r="AE4" i="6"/>
  <c r="AE42" i="3"/>
  <c r="AE30" i="6"/>
  <c r="AE31" i="6"/>
  <c r="AE5" i="6"/>
  <c r="AE43" i="3"/>
  <c r="AE44" i="3"/>
  <c r="AE5" i="8"/>
  <c r="AE46" i="3"/>
  <c r="AE47" i="3"/>
  <c r="AE48" i="3"/>
  <c r="AE49" i="3"/>
  <c r="AE50" i="3"/>
  <c r="AE51" i="3"/>
  <c r="AE56" i="8"/>
  <c r="AE52" i="3"/>
  <c r="AE4" i="8"/>
  <c r="AE55" i="3"/>
  <c r="AE20" i="6"/>
  <c r="AE29" i="8"/>
  <c r="AE32" i="8"/>
  <c r="AE56" i="3"/>
  <c r="Z33" i="6"/>
  <c r="Z6" i="6"/>
  <c r="AD6" i="5"/>
  <c r="AE57" i="3"/>
  <c r="AE58" i="3"/>
  <c r="AE27" i="4"/>
  <c r="AE59" i="3"/>
  <c r="AE60" i="3"/>
  <c r="AE62" i="3"/>
  <c r="AE70" i="3"/>
  <c r="AF27" i="6"/>
  <c r="AF4" i="6"/>
  <c r="AF42" i="3"/>
  <c r="AF30" i="6"/>
  <c r="AF31" i="6"/>
  <c r="AF5" i="6"/>
  <c r="AF43" i="3"/>
  <c r="AF44" i="3"/>
  <c r="AF5" i="8"/>
  <c r="AF46" i="3"/>
  <c r="AF47" i="3"/>
  <c r="AF48" i="3"/>
  <c r="AF49" i="3"/>
  <c r="AF50" i="3"/>
  <c r="AF51" i="3"/>
  <c r="AF56" i="8"/>
  <c r="AF52" i="3"/>
  <c r="AF4" i="8"/>
  <c r="AF55" i="3"/>
  <c r="AF20" i="6"/>
  <c r="AF29" i="8"/>
  <c r="AF32" i="8"/>
  <c r="AF56" i="3"/>
  <c r="AA33" i="6"/>
  <c r="AA6" i="6"/>
  <c r="AE6" i="5"/>
  <c r="AF57" i="3"/>
  <c r="AF58" i="3"/>
  <c r="AF27" i="4"/>
  <c r="AF59" i="3"/>
  <c r="AF60" i="3"/>
  <c r="AF62" i="3"/>
  <c r="AF70" i="3"/>
  <c r="AG27" i="6"/>
  <c r="AG4" i="6"/>
  <c r="AG42" i="3"/>
  <c r="AG30" i="6"/>
  <c r="AG31" i="6"/>
  <c r="AG5" i="6"/>
  <c r="AG43" i="3"/>
  <c r="AG44" i="3"/>
  <c r="AG5" i="8"/>
  <c r="AG46" i="3"/>
  <c r="AG47" i="3"/>
  <c r="AG48" i="3"/>
  <c r="AG49" i="3"/>
  <c r="AG50" i="3"/>
  <c r="AG51" i="3"/>
  <c r="AG56" i="8"/>
  <c r="AG52" i="3"/>
  <c r="AG4" i="8"/>
  <c r="AG55" i="3"/>
  <c r="AG20" i="6"/>
  <c r="AG29" i="8"/>
  <c r="AG32" i="8"/>
  <c r="AG56" i="3"/>
  <c r="AB33" i="6"/>
  <c r="AB6" i="6"/>
  <c r="AF6" i="5"/>
  <c r="AG57" i="3"/>
  <c r="AG58" i="3"/>
  <c r="AG27" i="4"/>
  <c r="AG59" i="3"/>
  <c r="AG60" i="3"/>
  <c r="AG62" i="3"/>
  <c r="AG70" i="3"/>
  <c r="AH27" i="6"/>
  <c r="AH4" i="6"/>
  <c r="AH42" i="3"/>
  <c r="AH30" i="6"/>
  <c r="AH31" i="6"/>
  <c r="AH5" i="6"/>
  <c r="AH43" i="3"/>
  <c r="AH44" i="3"/>
  <c r="AH5" i="8"/>
  <c r="AH46" i="3"/>
  <c r="AH47" i="3"/>
  <c r="AH48" i="3"/>
  <c r="AH49" i="3"/>
  <c r="AH50" i="3"/>
  <c r="AH51" i="3"/>
  <c r="AH52" i="3"/>
  <c r="AH4" i="8"/>
  <c r="AH55" i="3"/>
  <c r="AH20" i="6"/>
  <c r="AH29" i="8"/>
  <c r="AH32" i="8"/>
  <c r="AH56" i="3"/>
  <c r="AC33" i="6"/>
  <c r="AC6" i="6"/>
  <c r="AG6" i="5"/>
  <c r="AH57" i="3"/>
  <c r="AH58" i="3"/>
  <c r="AH27" i="4"/>
  <c r="AH59" i="3"/>
  <c r="AH60" i="3"/>
  <c r="AH62" i="3"/>
  <c r="AH70" i="3"/>
  <c r="AI27" i="6"/>
  <c r="AI4" i="6"/>
  <c r="AI42" i="3"/>
  <c r="AI30" i="6"/>
  <c r="AI31" i="6"/>
  <c r="AI5" i="6"/>
  <c r="AI43" i="3"/>
  <c r="AI44" i="3"/>
  <c r="AI5" i="8"/>
  <c r="AI46" i="3"/>
  <c r="AI47" i="3"/>
  <c r="AI48" i="3"/>
  <c r="AI49" i="3"/>
  <c r="AI50" i="3"/>
  <c r="AI51" i="3"/>
  <c r="AI52" i="3"/>
  <c r="AI4" i="8"/>
  <c r="AI55" i="3"/>
  <c r="AI20" i="6"/>
  <c r="AI29" i="8"/>
  <c r="AI32" i="8"/>
  <c r="AI56" i="3"/>
  <c r="AD33" i="6"/>
  <c r="AD6" i="6"/>
  <c r="AH6" i="5"/>
  <c r="AI57" i="3"/>
  <c r="AI58" i="3"/>
  <c r="AI27" i="4"/>
  <c r="AI59" i="3"/>
  <c r="AI60" i="3"/>
  <c r="AI62" i="3"/>
  <c r="AI70" i="3"/>
  <c r="AJ27" i="6"/>
  <c r="AJ4" i="6"/>
  <c r="AJ42" i="3"/>
  <c r="AJ30" i="6"/>
  <c r="AJ31" i="6"/>
  <c r="AJ5" i="6"/>
  <c r="AJ43" i="3"/>
  <c r="AJ44" i="3"/>
  <c r="AJ5" i="8"/>
  <c r="AJ46" i="3"/>
  <c r="AJ47" i="3"/>
  <c r="AJ48" i="3"/>
  <c r="AJ49" i="3"/>
  <c r="AJ50" i="3"/>
  <c r="AJ51" i="3"/>
  <c r="AJ52" i="3"/>
  <c r="AJ4" i="8"/>
  <c r="AJ55" i="3"/>
  <c r="AJ20" i="6"/>
  <c r="AJ29" i="8"/>
  <c r="AJ32" i="8"/>
  <c r="AJ56" i="3"/>
  <c r="AE33" i="6"/>
  <c r="AE6" i="6"/>
  <c r="AI6" i="5"/>
  <c r="AJ57" i="3"/>
  <c r="AJ58" i="3"/>
  <c r="AJ27" i="4"/>
  <c r="AJ59" i="3"/>
  <c r="AJ60" i="3"/>
  <c r="AJ62" i="3"/>
  <c r="AJ70" i="3"/>
  <c r="AK27" i="6"/>
  <c r="AK4" i="6"/>
  <c r="AK42" i="3"/>
  <c r="AK30" i="6"/>
  <c r="AK31" i="6"/>
  <c r="AK5" i="6"/>
  <c r="AK43" i="3"/>
  <c r="AK44" i="3"/>
  <c r="AK5" i="8"/>
  <c r="AK46" i="3"/>
  <c r="AK47" i="3"/>
  <c r="AK48" i="3"/>
  <c r="AK49" i="3"/>
  <c r="AK50" i="3"/>
  <c r="AK51" i="3"/>
  <c r="AK52" i="3"/>
  <c r="AK4" i="8"/>
  <c r="AK55" i="3"/>
  <c r="AK20" i="6"/>
  <c r="AK29" i="8"/>
  <c r="AK32" i="8"/>
  <c r="AK56" i="3"/>
  <c r="AF33" i="6"/>
  <c r="AF6" i="6"/>
  <c r="AJ6" i="5"/>
  <c r="AK57" i="3"/>
  <c r="AK58" i="3"/>
  <c r="AK27" i="4"/>
  <c r="AK59" i="3"/>
  <c r="AK60" i="3"/>
  <c r="AK62" i="3"/>
  <c r="AK70" i="3"/>
  <c r="AL27" i="6"/>
  <c r="AL4" i="6"/>
  <c r="AL42" i="3"/>
  <c r="AL30" i="6"/>
  <c r="AL31" i="6"/>
  <c r="AL5" i="6"/>
  <c r="AL43" i="3"/>
  <c r="AL44" i="3"/>
  <c r="AL5" i="8"/>
  <c r="AL46" i="3"/>
  <c r="AL47" i="3"/>
  <c r="AL48" i="3"/>
  <c r="AL49" i="3"/>
  <c r="AL50" i="3"/>
  <c r="AL51" i="3"/>
  <c r="AL52" i="3"/>
  <c r="AL4" i="8"/>
  <c r="AL55" i="3"/>
  <c r="AL20" i="6"/>
  <c r="AL29" i="8"/>
  <c r="AL32" i="8"/>
  <c r="AL56" i="3"/>
  <c r="AG33" i="6"/>
  <c r="AG6" i="6"/>
  <c r="AK6" i="5"/>
  <c r="AL57" i="3"/>
  <c r="AL58" i="3"/>
  <c r="AL27" i="4"/>
  <c r="AL59" i="3"/>
  <c r="AL60" i="3"/>
  <c r="AL62" i="3"/>
  <c r="AL70" i="3"/>
  <c r="A70" i="3"/>
  <c r="E12" i="9"/>
  <c r="C69" i="3"/>
  <c r="D69" i="3"/>
  <c r="E69" i="3"/>
  <c r="F69" i="3"/>
  <c r="G69" i="3"/>
  <c r="H69" i="3"/>
  <c r="I69" i="3"/>
  <c r="J50" i="8"/>
  <c r="J63" i="3"/>
  <c r="J64" i="3"/>
  <c r="J69" i="3"/>
  <c r="K50" i="8"/>
  <c r="K63" i="3"/>
  <c r="K64" i="3"/>
  <c r="K69" i="3"/>
  <c r="L69" i="3"/>
  <c r="M50" i="8"/>
  <c r="M63" i="3"/>
  <c r="M64" i="3"/>
  <c r="M69" i="3"/>
  <c r="N50" i="8"/>
  <c r="N63" i="3"/>
  <c r="N64" i="3"/>
  <c r="N69" i="3"/>
  <c r="O50" i="8"/>
  <c r="O63" i="3"/>
  <c r="O64" i="3"/>
  <c r="O69" i="3"/>
  <c r="P50" i="8"/>
  <c r="P63" i="3"/>
  <c r="P64" i="3"/>
  <c r="P69" i="3"/>
  <c r="Q50" i="8"/>
  <c r="Q63" i="3"/>
  <c r="Q64" i="3"/>
  <c r="Q69" i="3"/>
  <c r="R50" i="8"/>
  <c r="R63" i="3"/>
  <c r="R64" i="3"/>
  <c r="R69" i="3"/>
  <c r="S50" i="8"/>
  <c r="S63" i="3"/>
  <c r="S64" i="3"/>
  <c r="S69" i="3"/>
  <c r="T50" i="8"/>
  <c r="T63" i="3"/>
  <c r="T64" i="3"/>
  <c r="T69" i="3"/>
  <c r="U50" i="8"/>
  <c r="U63" i="3"/>
  <c r="U64" i="3"/>
  <c r="U69" i="3"/>
  <c r="V50" i="8"/>
  <c r="V63" i="3"/>
  <c r="V64" i="3"/>
  <c r="V69" i="3"/>
  <c r="W50" i="8"/>
  <c r="W63" i="3"/>
  <c r="W64" i="3"/>
  <c r="W69" i="3"/>
  <c r="X50" i="8"/>
  <c r="X63" i="3"/>
  <c r="X64" i="3"/>
  <c r="X69" i="3"/>
  <c r="Y50" i="8"/>
  <c r="Y63" i="3"/>
  <c r="Y64" i="3"/>
  <c r="Y69" i="3"/>
  <c r="Z50" i="8"/>
  <c r="Z63" i="3"/>
  <c r="Z64" i="3"/>
  <c r="Z69" i="3"/>
  <c r="AA50" i="8"/>
  <c r="AA63" i="3"/>
  <c r="AA64" i="3"/>
  <c r="AA69" i="3"/>
  <c r="AB50" i="8"/>
  <c r="AB63" i="3"/>
  <c r="AB64" i="3"/>
  <c r="AB69" i="3"/>
  <c r="AC50" i="8"/>
  <c r="AC63" i="3"/>
  <c r="AC64" i="3"/>
  <c r="AC69" i="3"/>
  <c r="AD50" i="8"/>
  <c r="AD63" i="3"/>
  <c r="AD64" i="3"/>
  <c r="AD69" i="3"/>
  <c r="AE50" i="8"/>
  <c r="AE63" i="3"/>
  <c r="AE64" i="3"/>
  <c r="AE69" i="3"/>
  <c r="AF50" i="8"/>
  <c r="AF63" i="3"/>
  <c r="AF64" i="3"/>
  <c r="AF69" i="3"/>
  <c r="AG50" i="8"/>
  <c r="AG63" i="3"/>
  <c r="AG64" i="3"/>
  <c r="AG69" i="3"/>
  <c r="AH50" i="8"/>
  <c r="AH63" i="3"/>
  <c r="AH64" i="3"/>
  <c r="AH69" i="3"/>
  <c r="AI50" i="8"/>
  <c r="AI63" i="3"/>
  <c r="AI64" i="3"/>
  <c r="AI69" i="3"/>
  <c r="AJ50" i="8"/>
  <c r="AJ63" i="3"/>
  <c r="AJ64" i="3"/>
  <c r="AJ69" i="3"/>
  <c r="AK50" i="8"/>
  <c r="AK63" i="3"/>
  <c r="AK64" i="3"/>
  <c r="AK69" i="3"/>
  <c r="AL50" i="8"/>
  <c r="AL63" i="3"/>
  <c r="AL64" i="3"/>
  <c r="AL69" i="3"/>
  <c r="A69" i="3"/>
  <c r="E11" i="9"/>
  <c r="C68" i="3"/>
  <c r="D68" i="3"/>
  <c r="E68" i="3"/>
  <c r="F68" i="3"/>
  <c r="G68" i="3"/>
  <c r="H68" i="3"/>
  <c r="I68" i="3"/>
  <c r="J68" i="3"/>
  <c r="K68" i="3"/>
  <c r="L68" i="3"/>
  <c r="M68" i="3"/>
  <c r="N68" i="3"/>
  <c r="O68" i="3"/>
  <c r="P68" i="3"/>
  <c r="Q68" i="3"/>
  <c r="R68" i="3"/>
  <c r="S68" i="3"/>
  <c r="T68" i="3"/>
  <c r="U68" i="3"/>
  <c r="V68" i="3"/>
  <c r="W68" i="3"/>
  <c r="X68" i="3"/>
  <c r="Y68" i="3"/>
  <c r="Z68" i="3"/>
  <c r="AA68" i="3"/>
  <c r="AB68" i="3"/>
  <c r="AC68" i="3"/>
  <c r="AD68" i="3"/>
  <c r="AE68" i="3"/>
  <c r="AF68" i="3"/>
  <c r="AG68" i="3"/>
  <c r="AH68" i="3"/>
  <c r="AI68" i="3"/>
  <c r="AJ68" i="3"/>
  <c r="AK68" i="3"/>
  <c r="AL68" i="3"/>
  <c r="A68" i="3"/>
  <c r="E10" i="9"/>
  <c r="H3" i="3"/>
  <c r="H7" i="3"/>
  <c r="H8" i="3"/>
  <c r="G6" i="8"/>
  <c r="H7" i="8"/>
  <c r="H9" i="3"/>
  <c r="H10" i="3"/>
  <c r="H11" i="3"/>
  <c r="H12" i="3"/>
  <c r="H13" i="3"/>
  <c r="H14" i="3"/>
  <c r="H15" i="3"/>
  <c r="H32" i="4"/>
  <c r="H17" i="3"/>
  <c r="H6" i="3"/>
  <c r="H8" i="4"/>
  <c r="H20" i="3"/>
  <c r="H10" i="4"/>
  <c r="H21" i="3"/>
  <c r="H19" i="3"/>
  <c r="H33" i="3"/>
  <c r="H34" i="3"/>
  <c r="I3" i="3"/>
  <c r="I7" i="3"/>
  <c r="I8" i="3"/>
  <c r="H6" i="8"/>
  <c r="I7" i="8"/>
  <c r="I9" i="3"/>
  <c r="I10" i="3"/>
  <c r="I11" i="3"/>
  <c r="I12" i="3"/>
  <c r="I13" i="3"/>
  <c r="I14" i="3"/>
  <c r="I15" i="3"/>
  <c r="I33" i="4"/>
  <c r="I32" i="4"/>
  <c r="I17" i="3"/>
  <c r="I6" i="3"/>
  <c r="I8" i="4"/>
  <c r="I20" i="3"/>
  <c r="I10" i="4"/>
  <c r="I21" i="3"/>
  <c r="I19" i="3"/>
  <c r="I33" i="3"/>
  <c r="I34" i="3"/>
  <c r="J3" i="3"/>
  <c r="J7" i="3"/>
  <c r="K15" i="7"/>
  <c r="K18" i="7"/>
  <c r="K21" i="7"/>
  <c r="K4" i="7"/>
  <c r="J5" i="7"/>
  <c r="J8" i="3"/>
  <c r="I6" i="8"/>
  <c r="J7" i="8"/>
  <c r="J9" i="3"/>
  <c r="J44" i="8"/>
  <c r="J45" i="8"/>
  <c r="J10" i="3"/>
  <c r="J11" i="3"/>
  <c r="J12" i="3"/>
  <c r="J13" i="3"/>
  <c r="J14" i="3"/>
  <c r="J15" i="3"/>
  <c r="J33" i="4"/>
  <c r="J32" i="4"/>
  <c r="J17" i="3"/>
  <c r="J6" i="3"/>
  <c r="J8" i="4"/>
  <c r="J20" i="3"/>
  <c r="J10" i="4"/>
  <c r="J21" i="3"/>
  <c r="J19" i="3"/>
  <c r="J33" i="3"/>
  <c r="J34" i="3"/>
  <c r="K3" i="3"/>
  <c r="K7" i="3"/>
  <c r="L15" i="7"/>
  <c r="L18" i="7"/>
  <c r="L21" i="7"/>
  <c r="L4" i="7"/>
  <c r="K5" i="7"/>
  <c r="K8" i="3"/>
  <c r="J6" i="8"/>
  <c r="K7" i="8"/>
  <c r="K9" i="3"/>
  <c r="K44" i="8"/>
  <c r="K45" i="8"/>
  <c r="K10" i="3"/>
  <c r="K11" i="3"/>
  <c r="K12" i="3"/>
  <c r="K13" i="3"/>
  <c r="K14" i="3"/>
  <c r="K15" i="3"/>
  <c r="K33" i="4"/>
  <c r="K32" i="4"/>
  <c r="K17" i="3"/>
  <c r="K6" i="3"/>
  <c r="K8" i="4"/>
  <c r="K20" i="3"/>
  <c r="K10" i="4"/>
  <c r="K21" i="3"/>
  <c r="K19" i="3"/>
  <c r="K33" i="3"/>
  <c r="K34" i="3"/>
  <c r="L3" i="3"/>
  <c r="L7" i="3"/>
  <c r="L8" i="3"/>
  <c r="K6" i="8"/>
  <c r="L7" i="8"/>
  <c r="L9" i="3"/>
  <c r="L44" i="8"/>
  <c r="L45" i="8"/>
  <c r="L10" i="3"/>
  <c r="L11" i="3"/>
  <c r="L12" i="3"/>
  <c r="L13" i="3"/>
  <c r="L14" i="3"/>
  <c r="L15" i="3"/>
  <c r="L33" i="4"/>
  <c r="L32" i="4"/>
  <c r="L17" i="3"/>
  <c r="L6" i="3"/>
  <c r="L8" i="4"/>
  <c r="L20" i="3"/>
  <c r="L10" i="4"/>
  <c r="L21" i="3"/>
  <c r="L19" i="3"/>
  <c r="L33" i="3"/>
  <c r="L34" i="3"/>
  <c r="M3" i="3"/>
  <c r="M7" i="3"/>
  <c r="M8" i="3"/>
  <c r="L6" i="8"/>
  <c r="M7" i="8"/>
  <c r="M9" i="3"/>
  <c r="M44" i="8"/>
  <c r="M45" i="8"/>
  <c r="M10" i="3"/>
  <c r="M11" i="3"/>
  <c r="M12" i="3"/>
  <c r="M13" i="3"/>
  <c r="M14" i="3"/>
  <c r="M15" i="3"/>
  <c r="M33" i="4"/>
  <c r="M32" i="4"/>
  <c r="M17" i="3"/>
  <c r="M6" i="3"/>
  <c r="M8" i="4"/>
  <c r="M20" i="3"/>
  <c r="M10" i="4"/>
  <c r="M21" i="3"/>
  <c r="M19" i="3"/>
  <c r="M33" i="3"/>
  <c r="M34" i="3"/>
  <c r="N3" i="3"/>
  <c r="N7" i="3"/>
  <c r="N8" i="3"/>
  <c r="M6" i="8"/>
  <c r="N7" i="8"/>
  <c r="N9" i="3"/>
  <c r="N44" i="8"/>
  <c r="N45" i="8"/>
  <c r="N10" i="3"/>
  <c r="N11" i="3"/>
  <c r="N12" i="3"/>
  <c r="N13" i="3"/>
  <c r="N14" i="3"/>
  <c r="N15" i="3"/>
  <c r="N33" i="4"/>
  <c r="N32" i="4"/>
  <c r="N17" i="3"/>
  <c r="N6" i="3"/>
  <c r="N8" i="4"/>
  <c r="N20" i="3"/>
  <c r="N10" i="4"/>
  <c r="N21" i="3"/>
  <c r="N19" i="3"/>
  <c r="N33" i="3"/>
  <c r="N34" i="3"/>
  <c r="O3" i="3"/>
  <c r="O7" i="3"/>
  <c r="O8" i="3"/>
  <c r="N6" i="8"/>
  <c r="O7" i="8"/>
  <c r="O9" i="3"/>
  <c r="O44" i="8"/>
  <c r="O45" i="8"/>
  <c r="O10" i="3"/>
  <c r="O11" i="3"/>
  <c r="O12" i="3"/>
  <c r="O13" i="3"/>
  <c r="O14" i="3"/>
  <c r="O15" i="3"/>
  <c r="O33" i="4"/>
  <c r="O32" i="4"/>
  <c r="O17" i="3"/>
  <c r="O6" i="3"/>
  <c r="O33" i="3"/>
  <c r="O34" i="3"/>
  <c r="P3" i="3"/>
  <c r="P7" i="3"/>
  <c r="P8" i="3"/>
  <c r="O6" i="8"/>
  <c r="P7" i="8"/>
  <c r="P9" i="3"/>
  <c r="P44" i="8"/>
  <c r="P45" i="8"/>
  <c r="P10" i="3"/>
  <c r="P11" i="3"/>
  <c r="P12" i="3"/>
  <c r="P13" i="3"/>
  <c r="P14" i="3"/>
  <c r="P15" i="3"/>
  <c r="P32" i="4"/>
  <c r="P17" i="3"/>
  <c r="P6" i="3"/>
  <c r="P33" i="3"/>
  <c r="P34" i="3"/>
  <c r="Q3" i="3"/>
  <c r="Q7" i="3"/>
  <c r="Q8" i="3"/>
  <c r="P6" i="8"/>
  <c r="Q7" i="8"/>
  <c r="Q9" i="3"/>
  <c r="Q44" i="8"/>
  <c r="Q45" i="8"/>
  <c r="Q10" i="3"/>
  <c r="Q11" i="3"/>
  <c r="Q12" i="3"/>
  <c r="Q13" i="3"/>
  <c r="Q14" i="3"/>
  <c r="Q15" i="3"/>
  <c r="Q34" i="4"/>
  <c r="Q32" i="4"/>
  <c r="Q17" i="3"/>
  <c r="Q6" i="3"/>
  <c r="Q33" i="3"/>
  <c r="Q34" i="3"/>
  <c r="R3" i="3"/>
  <c r="R7" i="3"/>
  <c r="R8" i="3"/>
  <c r="Q6" i="8"/>
  <c r="R7" i="8"/>
  <c r="R9" i="3"/>
  <c r="R44" i="8"/>
  <c r="R45" i="8"/>
  <c r="R10" i="3"/>
  <c r="R11" i="3"/>
  <c r="R12" i="3"/>
  <c r="R13" i="3"/>
  <c r="R14" i="3"/>
  <c r="R15" i="3"/>
  <c r="R32" i="4"/>
  <c r="R17" i="3"/>
  <c r="R6" i="3"/>
  <c r="R33" i="3"/>
  <c r="R34" i="3"/>
  <c r="S3" i="3"/>
  <c r="S7" i="3"/>
  <c r="S8" i="3"/>
  <c r="R6" i="8"/>
  <c r="S7" i="8"/>
  <c r="S9" i="3"/>
  <c r="S44" i="8"/>
  <c r="S45" i="8"/>
  <c r="S10" i="3"/>
  <c r="S11" i="3"/>
  <c r="S12" i="3"/>
  <c r="S13" i="3"/>
  <c r="S14" i="3"/>
  <c r="S15" i="3"/>
  <c r="S32" i="4"/>
  <c r="S17" i="3"/>
  <c r="S6" i="3"/>
  <c r="S33" i="3"/>
  <c r="S34" i="3"/>
  <c r="T3" i="3"/>
  <c r="T7" i="3"/>
  <c r="T8" i="3"/>
  <c r="S6" i="8"/>
  <c r="T7" i="8"/>
  <c r="T9" i="3"/>
  <c r="T44" i="8"/>
  <c r="T45" i="8"/>
  <c r="T10" i="3"/>
  <c r="T11" i="3"/>
  <c r="T12" i="3"/>
  <c r="T13" i="3"/>
  <c r="T14" i="3"/>
  <c r="T15" i="3"/>
  <c r="T32" i="4"/>
  <c r="T17" i="3"/>
  <c r="T6" i="3"/>
  <c r="T33" i="3"/>
  <c r="T34" i="3"/>
  <c r="U3" i="3"/>
  <c r="U7" i="3"/>
  <c r="U8" i="3"/>
  <c r="T6" i="8"/>
  <c r="U7" i="8"/>
  <c r="U9" i="3"/>
  <c r="U44" i="8"/>
  <c r="U45" i="8"/>
  <c r="U10" i="3"/>
  <c r="U11" i="3"/>
  <c r="U12" i="3"/>
  <c r="U13" i="3"/>
  <c r="U14" i="3"/>
  <c r="U15" i="3"/>
  <c r="U32" i="4"/>
  <c r="U17" i="3"/>
  <c r="U6" i="3"/>
  <c r="U33" i="3"/>
  <c r="U34" i="3"/>
  <c r="V3" i="3"/>
  <c r="V7" i="3"/>
  <c r="V8" i="3"/>
  <c r="U6" i="8"/>
  <c r="V7" i="8"/>
  <c r="V9" i="3"/>
  <c r="V44" i="8"/>
  <c r="V45" i="8"/>
  <c r="V10" i="3"/>
  <c r="V11" i="3"/>
  <c r="V12" i="3"/>
  <c r="V13" i="3"/>
  <c r="V14" i="3"/>
  <c r="V15" i="3"/>
  <c r="V32" i="4"/>
  <c r="V17" i="3"/>
  <c r="V6" i="3"/>
  <c r="V33" i="3"/>
  <c r="V34" i="3"/>
  <c r="W3" i="3"/>
  <c r="W7" i="3"/>
  <c r="W8" i="3"/>
  <c r="V6" i="8"/>
  <c r="W7" i="8"/>
  <c r="W9" i="3"/>
  <c r="W44" i="8"/>
  <c r="W45" i="8"/>
  <c r="W10" i="3"/>
  <c r="W11" i="3"/>
  <c r="W12" i="3"/>
  <c r="W13" i="3"/>
  <c r="W14" i="3"/>
  <c r="W15" i="3"/>
  <c r="W32" i="4"/>
  <c r="W17" i="3"/>
  <c r="W6" i="3"/>
  <c r="W33" i="3"/>
  <c r="W34" i="3"/>
  <c r="X3" i="3"/>
  <c r="X7" i="3"/>
  <c r="X8" i="3"/>
  <c r="W6" i="8"/>
  <c r="X7" i="8"/>
  <c r="X9" i="3"/>
  <c r="X44" i="8"/>
  <c r="X45" i="8"/>
  <c r="X10" i="3"/>
  <c r="X11" i="3"/>
  <c r="X12" i="3"/>
  <c r="X13" i="3"/>
  <c r="X14" i="3"/>
  <c r="X15" i="3"/>
  <c r="X32" i="4"/>
  <c r="X17" i="3"/>
  <c r="X6" i="3"/>
  <c r="X33" i="3"/>
  <c r="X34" i="3"/>
  <c r="Y3" i="3"/>
  <c r="Y7" i="3"/>
  <c r="Y8" i="3"/>
  <c r="X6" i="8"/>
  <c r="Y7" i="8"/>
  <c r="Y9" i="3"/>
  <c r="Y44" i="8"/>
  <c r="Y45" i="8"/>
  <c r="Y10" i="3"/>
  <c r="Y11" i="3"/>
  <c r="Y12" i="3"/>
  <c r="Y13" i="3"/>
  <c r="Y14" i="3"/>
  <c r="Y15" i="3"/>
  <c r="Y32" i="4"/>
  <c r="Y17" i="3"/>
  <c r="Y6" i="3"/>
  <c r="Y33" i="3"/>
  <c r="Y34" i="3"/>
  <c r="Z3" i="3"/>
  <c r="Z7" i="3"/>
  <c r="Z8" i="3"/>
  <c r="Y6" i="8"/>
  <c r="Z7" i="8"/>
  <c r="Z9" i="3"/>
  <c r="Z44" i="8"/>
  <c r="Z45" i="8"/>
  <c r="Z10" i="3"/>
  <c r="Z11" i="3"/>
  <c r="Z12" i="3"/>
  <c r="Z13" i="3"/>
  <c r="Z14" i="3"/>
  <c r="Z15" i="3"/>
  <c r="Z32" i="4"/>
  <c r="Z17" i="3"/>
  <c r="Z6" i="3"/>
  <c r="Z33" i="3"/>
  <c r="Z34" i="3"/>
  <c r="AA3" i="3"/>
  <c r="AA7" i="3"/>
  <c r="AA8" i="3"/>
  <c r="Z6" i="8"/>
  <c r="AA7" i="8"/>
  <c r="AA9" i="3"/>
  <c r="AA44" i="8"/>
  <c r="AA45" i="8"/>
  <c r="AA10" i="3"/>
  <c r="AA11" i="3"/>
  <c r="AA12" i="3"/>
  <c r="AA13" i="3"/>
  <c r="AA14" i="3"/>
  <c r="AA15" i="3"/>
  <c r="AA32" i="4"/>
  <c r="AA17" i="3"/>
  <c r="AA6" i="3"/>
  <c r="AA33" i="3"/>
  <c r="AA34" i="3"/>
  <c r="AB3" i="3"/>
  <c r="AB7" i="3"/>
  <c r="AB8" i="3"/>
  <c r="AA6" i="8"/>
  <c r="AB7" i="8"/>
  <c r="AB9" i="3"/>
  <c r="AB44" i="8"/>
  <c r="AB45" i="8"/>
  <c r="AB10" i="3"/>
  <c r="AB11" i="3"/>
  <c r="AB12" i="3"/>
  <c r="AB13" i="3"/>
  <c r="AB14" i="3"/>
  <c r="AB15" i="3"/>
  <c r="AB32" i="4"/>
  <c r="AB17" i="3"/>
  <c r="AB6" i="3"/>
  <c r="AB33" i="3"/>
  <c r="AB34" i="3"/>
  <c r="AC3" i="3"/>
  <c r="AC7" i="3"/>
  <c r="AC8" i="3"/>
  <c r="AB6" i="8"/>
  <c r="AC7" i="8"/>
  <c r="AC9" i="3"/>
  <c r="AC44" i="8"/>
  <c r="AC45" i="8"/>
  <c r="AC10" i="3"/>
  <c r="AC11" i="3"/>
  <c r="AC12" i="3"/>
  <c r="AC13" i="3"/>
  <c r="AC14" i="3"/>
  <c r="AC15" i="3"/>
  <c r="AC32" i="4"/>
  <c r="AC17" i="3"/>
  <c r="AC6" i="3"/>
  <c r="AC33" i="3"/>
  <c r="AC34" i="3"/>
  <c r="AD3" i="3"/>
  <c r="AD7" i="3"/>
  <c r="AD8" i="3"/>
  <c r="AC6" i="8"/>
  <c r="AD7" i="8"/>
  <c r="AD9" i="3"/>
  <c r="AD44" i="8"/>
  <c r="AD45" i="8"/>
  <c r="AD10" i="3"/>
  <c r="AD11" i="3"/>
  <c r="AD12" i="3"/>
  <c r="AD13" i="3"/>
  <c r="AD14" i="3"/>
  <c r="AD15" i="3"/>
  <c r="AD32" i="4"/>
  <c r="AD17" i="3"/>
  <c r="AD6" i="3"/>
  <c r="AD33" i="3"/>
  <c r="AD34" i="3"/>
  <c r="AE3" i="3"/>
  <c r="AE7" i="3"/>
  <c r="AE8" i="3"/>
  <c r="AD6" i="8"/>
  <c r="AE7" i="8"/>
  <c r="AE9" i="3"/>
  <c r="AE44" i="8"/>
  <c r="AE45" i="8"/>
  <c r="AE10" i="3"/>
  <c r="AE11" i="3"/>
  <c r="AE12" i="3"/>
  <c r="AE13" i="3"/>
  <c r="AE14" i="3"/>
  <c r="AE15" i="3"/>
  <c r="AE32" i="4"/>
  <c r="AE17" i="3"/>
  <c r="AE6" i="3"/>
  <c r="AE33" i="3"/>
  <c r="AE34" i="3"/>
  <c r="AF3" i="3"/>
  <c r="AF7" i="3"/>
  <c r="AF8" i="3"/>
  <c r="AE6" i="8"/>
  <c r="AF7" i="8"/>
  <c r="AF9" i="3"/>
  <c r="AF44" i="8"/>
  <c r="AF45" i="8"/>
  <c r="AF10" i="3"/>
  <c r="AF11" i="3"/>
  <c r="AF12" i="3"/>
  <c r="AF13" i="3"/>
  <c r="AF14" i="3"/>
  <c r="AF15" i="3"/>
  <c r="AF32" i="4"/>
  <c r="AF17" i="3"/>
  <c r="AF6" i="3"/>
  <c r="AF33" i="3"/>
  <c r="AF34" i="3"/>
  <c r="AG3" i="3"/>
  <c r="AG7" i="3"/>
  <c r="AG8" i="3"/>
  <c r="AF6" i="8"/>
  <c r="AG7" i="8"/>
  <c r="AG9" i="3"/>
  <c r="AG44" i="8"/>
  <c r="AG45" i="8"/>
  <c r="AG10" i="3"/>
  <c r="AG11" i="3"/>
  <c r="AG12" i="3"/>
  <c r="AG13" i="3"/>
  <c r="AG14" i="3"/>
  <c r="AG15" i="3"/>
  <c r="AG32" i="4"/>
  <c r="AG17" i="3"/>
  <c r="AG6" i="3"/>
  <c r="AG33" i="3"/>
  <c r="AG34" i="3"/>
  <c r="AH3" i="3"/>
  <c r="AH33" i="6"/>
  <c r="AH6" i="6"/>
  <c r="AH7" i="3"/>
  <c r="AH8" i="3"/>
  <c r="AG6" i="8"/>
  <c r="AH7" i="8"/>
  <c r="AH9" i="3"/>
  <c r="AH44" i="8"/>
  <c r="AH45" i="8"/>
  <c r="AH10" i="3"/>
  <c r="AH11" i="3"/>
  <c r="AH12" i="3"/>
  <c r="AH13" i="3"/>
  <c r="AH14" i="3"/>
  <c r="AH15" i="3"/>
  <c r="AH32" i="4"/>
  <c r="AH17" i="3"/>
  <c r="AH6" i="3"/>
  <c r="AH33" i="3"/>
  <c r="AH34" i="3"/>
  <c r="AI3" i="3"/>
  <c r="AI33" i="6"/>
  <c r="AI6" i="6"/>
  <c r="AI7" i="3"/>
  <c r="AI8" i="3"/>
  <c r="AH6" i="8"/>
  <c r="AI7" i="8"/>
  <c r="AI9" i="3"/>
  <c r="AI44" i="8"/>
  <c r="AI45" i="8"/>
  <c r="AI10" i="3"/>
  <c r="AI11" i="3"/>
  <c r="AI12" i="3"/>
  <c r="AI13" i="3"/>
  <c r="AI14" i="3"/>
  <c r="AI15" i="3"/>
  <c r="AI32" i="4"/>
  <c r="AI17" i="3"/>
  <c r="AI6" i="3"/>
  <c r="AI33" i="3"/>
  <c r="AI34" i="3"/>
  <c r="AJ3" i="3"/>
  <c r="AJ33" i="6"/>
  <c r="AJ6" i="6"/>
  <c r="AJ7" i="3"/>
  <c r="AJ8" i="3"/>
  <c r="AI6" i="8"/>
  <c r="AJ7" i="8"/>
  <c r="AJ9" i="3"/>
  <c r="AJ44" i="8"/>
  <c r="AJ45" i="8"/>
  <c r="AJ10" i="3"/>
  <c r="AJ11" i="3"/>
  <c r="AJ12" i="3"/>
  <c r="AJ13" i="3"/>
  <c r="AJ14" i="3"/>
  <c r="AJ15" i="3"/>
  <c r="AJ32" i="4"/>
  <c r="AJ17" i="3"/>
  <c r="AJ6" i="3"/>
  <c r="AJ33" i="3"/>
  <c r="AJ34" i="3"/>
  <c r="AK3" i="3"/>
  <c r="AK33" i="6"/>
  <c r="AK6" i="6"/>
  <c r="AK7" i="3"/>
  <c r="AK8" i="3"/>
  <c r="AJ6" i="8"/>
  <c r="AK7" i="8"/>
  <c r="AK9" i="3"/>
  <c r="AK44" i="8"/>
  <c r="AK45" i="8"/>
  <c r="AK10" i="3"/>
  <c r="AK11" i="3"/>
  <c r="AK12" i="3"/>
  <c r="AK13" i="3"/>
  <c r="AK14" i="3"/>
  <c r="AK15" i="3"/>
  <c r="AK32" i="4"/>
  <c r="AK17" i="3"/>
  <c r="AK6" i="3"/>
  <c r="AK33" i="3"/>
  <c r="AK34" i="3"/>
  <c r="AL3" i="3"/>
  <c r="AL33" i="6"/>
  <c r="AL6" i="6"/>
  <c r="AL7" i="3"/>
  <c r="AL8" i="3"/>
  <c r="AK6" i="8"/>
  <c r="AL7" i="8"/>
  <c r="AL9" i="3"/>
  <c r="AL44" i="8"/>
  <c r="AL45" i="8"/>
  <c r="AL10" i="3"/>
  <c r="AL11" i="3"/>
  <c r="AL12" i="3"/>
  <c r="AL13" i="3"/>
  <c r="AL14" i="3"/>
  <c r="AL15" i="3"/>
  <c r="AL32" i="4"/>
  <c r="AL17" i="3"/>
  <c r="AL6" i="3"/>
  <c r="AL33" i="3"/>
  <c r="AL34" i="3"/>
  <c r="A38" i="3"/>
  <c r="E9" i="9"/>
  <c r="E8" i="9"/>
  <c r="A36" i="3"/>
  <c r="E7" i="9"/>
  <c r="I5" i="9"/>
  <c r="H5" i="9"/>
  <c r="G5" i="9"/>
  <c r="F5" i="9"/>
  <c r="AL23" i="8"/>
  <c r="AL49" i="8"/>
  <c r="AL52" i="8"/>
  <c r="AK23" i="8"/>
  <c r="AK49" i="8"/>
  <c r="AK52" i="8"/>
  <c r="AJ23" i="8"/>
  <c r="AJ49" i="8"/>
  <c r="AJ52" i="8"/>
  <c r="AI23" i="8"/>
  <c r="AI49" i="8"/>
  <c r="AI52" i="8"/>
  <c r="AH23" i="8"/>
  <c r="AH49" i="8"/>
  <c r="AH52" i="8"/>
  <c r="AG23" i="8"/>
  <c r="AG49" i="8"/>
  <c r="AG52" i="8"/>
  <c r="AF23" i="8"/>
  <c r="AF49" i="8"/>
  <c r="AF52" i="8"/>
  <c r="AE23" i="8"/>
  <c r="AE49" i="8"/>
  <c r="AE52" i="8"/>
  <c r="AD23" i="8"/>
  <c r="AD49" i="8"/>
  <c r="AD52" i="8"/>
  <c r="AC23" i="8"/>
  <c r="AC49" i="8"/>
  <c r="AC52" i="8"/>
  <c r="AB23" i="8"/>
  <c r="AB49" i="8"/>
  <c r="AB52" i="8"/>
  <c r="AA23" i="8"/>
  <c r="AA49" i="8"/>
  <c r="AA52" i="8"/>
  <c r="Z23" i="8"/>
  <c r="Z49" i="8"/>
  <c r="Z52" i="8"/>
  <c r="Y23" i="8"/>
  <c r="Y49" i="8"/>
  <c r="Y52" i="8"/>
  <c r="X23" i="8"/>
  <c r="X49" i="8"/>
  <c r="X52" i="8"/>
  <c r="W23" i="8"/>
  <c r="W49" i="8"/>
  <c r="W52" i="8"/>
  <c r="V23" i="8"/>
  <c r="V49" i="8"/>
  <c r="V52" i="8"/>
  <c r="U23" i="8"/>
  <c r="U49" i="8"/>
  <c r="U52" i="8"/>
  <c r="T23" i="8"/>
  <c r="T49" i="8"/>
  <c r="T52" i="8"/>
  <c r="S23" i="8"/>
  <c r="S49" i="8"/>
  <c r="S52" i="8"/>
  <c r="R23" i="8"/>
  <c r="R49" i="8"/>
  <c r="R52" i="8"/>
  <c r="Q23" i="8"/>
  <c r="Q49" i="8"/>
  <c r="Q52" i="8"/>
  <c r="P23" i="8"/>
  <c r="P49" i="8"/>
  <c r="P52" i="8"/>
  <c r="O23" i="8"/>
  <c r="O49" i="8"/>
  <c r="O52" i="8"/>
  <c r="N23" i="8"/>
  <c r="N49" i="8"/>
  <c r="N52" i="8"/>
  <c r="M23" i="8"/>
  <c r="M49" i="8"/>
  <c r="M52" i="8"/>
  <c r="L23" i="8"/>
  <c r="L49" i="8"/>
  <c r="L50" i="8"/>
  <c r="L52" i="8"/>
  <c r="K23" i="8"/>
  <c r="K49" i="8"/>
  <c r="K52" i="8"/>
  <c r="J23" i="8"/>
  <c r="J49" i="8"/>
  <c r="J52" i="8"/>
  <c r="I23" i="8"/>
  <c r="I49" i="8"/>
  <c r="I50" i="8"/>
  <c r="I52" i="8"/>
  <c r="H23" i="8"/>
  <c r="H49" i="8"/>
  <c r="H50" i="8"/>
  <c r="H52" i="8"/>
  <c r="G23" i="8"/>
  <c r="G49" i="8"/>
  <c r="G50" i="8"/>
  <c r="G52" i="8"/>
  <c r="F23" i="8"/>
  <c r="F49" i="8"/>
  <c r="F50" i="8"/>
  <c r="F52" i="8"/>
  <c r="E23" i="8"/>
  <c r="E49" i="8"/>
  <c r="E50" i="8"/>
  <c r="E52" i="8"/>
  <c r="D23" i="8"/>
  <c r="D49" i="8"/>
  <c r="D50" i="8"/>
  <c r="D52" i="8"/>
  <c r="C23" i="8"/>
  <c r="C49" i="8"/>
  <c r="C50" i="8"/>
  <c r="C52" i="8"/>
  <c r="I44" i="8"/>
  <c r="H44" i="8"/>
  <c r="G44" i="8"/>
  <c r="F44" i="8"/>
  <c r="E44" i="8"/>
  <c r="D44" i="8"/>
  <c r="C44" i="8"/>
  <c r="AL3" i="8"/>
  <c r="AL14" i="8"/>
  <c r="AK3" i="8"/>
  <c r="AK14" i="8"/>
  <c r="AJ3" i="8"/>
  <c r="AJ14" i="8"/>
  <c r="AI3" i="8"/>
  <c r="AI14" i="8"/>
  <c r="AH3" i="8"/>
  <c r="AH14" i="8"/>
  <c r="AG3" i="8"/>
  <c r="AG14" i="8"/>
  <c r="AF3" i="8"/>
  <c r="AF14" i="8"/>
  <c r="AE3" i="8"/>
  <c r="AE14" i="8"/>
  <c r="AD3" i="8"/>
  <c r="AD14" i="8"/>
  <c r="AC3" i="8"/>
  <c r="AC14" i="8"/>
  <c r="AB3" i="8"/>
  <c r="AB14" i="8"/>
  <c r="AA3" i="8"/>
  <c r="AA14" i="8"/>
  <c r="Z3" i="8"/>
  <c r="Z14" i="8"/>
  <c r="Y3" i="8"/>
  <c r="Y14" i="8"/>
  <c r="X3" i="8"/>
  <c r="X14" i="8"/>
  <c r="W3" i="8"/>
  <c r="W14" i="8"/>
  <c r="V3" i="8"/>
  <c r="V14" i="8"/>
  <c r="U3" i="8"/>
  <c r="U14" i="8"/>
  <c r="T3" i="8"/>
  <c r="T14" i="8"/>
  <c r="S3" i="8"/>
  <c r="S14" i="8"/>
  <c r="R3" i="8"/>
  <c r="R14" i="8"/>
  <c r="Q3" i="8"/>
  <c r="Q14" i="8"/>
  <c r="P3" i="8"/>
  <c r="P14" i="8"/>
  <c r="O3" i="8"/>
  <c r="O14" i="8"/>
  <c r="N3" i="8"/>
  <c r="N14" i="8"/>
  <c r="M3" i="8"/>
  <c r="M14" i="8"/>
  <c r="L3" i="8"/>
  <c r="L14" i="8"/>
  <c r="K3" i="8"/>
  <c r="K14" i="8"/>
  <c r="J3" i="8"/>
  <c r="J14" i="8"/>
  <c r="I3" i="8"/>
  <c r="I14" i="8"/>
  <c r="H3" i="8"/>
  <c r="H14" i="8"/>
  <c r="G3" i="8"/>
  <c r="G14" i="8"/>
  <c r="F3" i="8"/>
  <c r="F14" i="8"/>
  <c r="E3" i="8"/>
  <c r="E14" i="8"/>
  <c r="D3" i="8"/>
  <c r="D14" i="8"/>
  <c r="C3" i="8"/>
  <c r="C14" i="8"/>
  <c r="F6" i="8"/>
  <c r="G7" i="8"/>
  <c r="E6" i="8"/>
  <c r="F7" i="8"/>
  <c r="D6" i="8"/>
  <c r="E7" i="8"/>
  <c r="C6" i="8"/>
  <c r="D7" i="8"/>
  <c r="AL6" i="8"/>
  <c r="AL21" i="7"/>
  <c r="AK21" i="7"/>
  <c r="AJ21" i="7"/>
  <c r="AI21" i="7"/>
  <c r="AH21" i="7"/>
  <c r="AG21" i="7"/>
  <c r="AF21" i="7"/>
  <c r="AE21" i="7"/>
  <c r="AD21" i="7"/>
  <c r="AC21" i="7"/>
  <c r="AB21" i="7"/>
  <c r="AA21" i="7"/>
  <c r="Z21" i="7"/>
  <c r="Y21" i="7"/>
  <c r="X21" i="7"/>
  <c r="W21" i="7"/>
  <c r="V21" i="7"/>
  <c r="U21" i="7"/>
  <c r="T21" i="7"/>
  <c r="S21" i="7"/>
  <c r="R21" i="7"/>
  <c r="Q21" i="7"/>
  <c r="P21" i="7"/>
  <c r="O21" i="7"/>
  <c r="N21" i="7"/>
  <c r="M21" i="7"/>
  <c r="J21" i="7"/>
  <c r="I21" i="7"/>
  <c r="H21" i="7"/>
  <c r="G21" i="7"/>
  <c r="F21" i="7"/>
  <c r="E21" i="7"/>
  <c r="D21" i="7"/>
  <c r="C21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J18" i="7"/>
  <c r="I18" i="7"/>
  <c r="H18" i="7"/>
  <c r="G18" i="7"/>
  <c r="F18" i="7"/>
  <c r="E18" i="7"/>
  <c r="D18" i="7"/>
  <c r="C18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J15" i="7"/>
  <c r="I15" i="7"/>
  <c r="H15" i="7"/>
  <c r="G15" i="7"/>
  <c r="F15" i="7"/>
  <c r="E15" i="7"/>
  <c r="D15" i="7"/>
  <c r="C15" i="7"/>
  <c r="AL4" i="7"/>
  <c r="AK4" i="7"/>
  <c r="AJ4" i="7"/>
  <c r="AI4" i="7"/>
  <c r="AH4" i="7"/>
  <c r="AG4" i="7"/>
  <c r="AF4" i="7"/>
  <c r="AE4" i="7"/>
  <c r="AD4" i="7"/>
  <c r="AC4" i="7"/>
  <c r="AB4" i="7"/>
  <c r="AA4" i="7"/>
  <c r="Z4" i="7"/>
  <c r="Y4" i="7"/>
  <c r="X4" i="7"/>
  <c r="W4" i="7"/>
  <c r="V4" i="7"/>
  <c r="U4" i="7"/>
  <c r="T4" i="7"/>
  <c r="S4" i="7"/>
  <c r="R4" i="7"/>
  <c r="Q4" i="7"/>
  <c r="P4" i="7"/>
  <c r="O4" i="7"/>
  <c r="N4" i="7"/>
  <c r="M4" i="7"/>
  <c r="J4" i="7"/>
  <c r="I4" i="7"/>
  <c r="H4" i="7"/>
  <c r="G4" i="7"/>
  <c r="F4" i="7"/>
  <c r="E4" i="7"/>
  <c r="D4" i="7"/>
  <c r="C4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C3" i="7"/>
  <c r="AL23" i="6"/>
  <c r="AL28" i="6"/>
  <c r="AK23" i="6"/>
  <c r="AK28" i="6"/>
  <c r="AJ23" i="6"/>
  <c r="AJ28" i="6"/>
  <c r="AI23" i="6"/>
  <c r="AI28" i="6"/>
  <c r="AH23" i="6"/>
  <c r="AH28" i="6"/>
  <c r="AG23" i="6"/>
  <c r="AG28" i="6"/>
  <c r="AF23" i="6"/>
  <c r="AF28" i="6"/>
  <c r="AE23" i="6"/>
  <c r="AE28" i="6"/>
  <c r="AD23" i="6"/>
  <c r="AD28" i="6"/>
  <c r="AC23" i="6"/>
  <c r="AC28" i="6"/>
  <c r="AB23" i="6"/>
  <c r="AB28" i="6"/>
  <c r="AA23" i="6"/>
  <c r="AA28" i="6"/>
  <c r="Z23" i="6"/>
  <c r="Z28" i="6"/>
  <c r="Y23" i="6"/>
  <c r="Y28" i="6"/>
  <c r="X23" i="6"/>
  <c r="X28" i="6"/>
  <c r="W23" i="6"/>
  <c r="W28" i="6"/>
  <c r="V23" i="6"/>
  <c r="V28" i="6"/>
  <c r="U23" i="6"/>
  <c r="U28" i="6"/>
  <c r="T23" i="6"/>
  <c r="T28" i="6"/>
  <c r="S23" i="6"/>
  <c r="S28" i="6"/>
  <c r="R23" i="6"/>
  <c r="R28" i="6"/>
  <c r="Q23" i="6"/>
  <c r="Q28" i="6"/>
  <c r="P23" i="6"/>
  <c r="P28" i="6"/>
  <c r="O23" i="6"/>
  <c r="O28" i="6"/>
  <c r="N23" i="6"/>
  <c r="N28" i="6"/>
  <c r="M23" i="6"/>
  <c r="M28" i="6"/>
  <c r="I23" i="6"/>
  <c r="I28" i="6"/>
  <c r="H23" i="6"/>
  <c r="H28" i="6"/>
  <c r="G23" i="6"/>
  <c r="G28" i="6"/>
  <c r="F23" i="6"/>
  <c r="F28" i="6"/>
  <c r="E23" i="6"/>
  <c r="E28" i="6"/>
  <c r="D23" i="6"/>
  <c r="D28" i="6"/>
  <c r="C23" i="6"/>
  <c r="C28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7" i="6"/>
  <c r="C7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C3" i="6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9" i="5"/>
  <c r="C9" i="5"/>
  <c r="B9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C3" i="5"/>
  <c r="B3" i="5"/>
  <c r="G32" i="4"/>
  <c r="F32" i="4"/>
  <c r="E32" i="4"/>
  <c r="D32" i="4"/>
  <c r="C32" i="4"/>
  <c r="AL22" i="4"/>
  <c r="AK22" i="4"/>
  <c r="AJ22" i="4"/>
  <c r="AI22" i="4"/>
  <c r="AH22" i="4"/>
  <c r="AG22" i="4"/>
  <c r="AF22" i="4"/>
  <c r="AE22" i="4"/>
  <c r="AD22" i="4"/>
  <c r="AC22" i="4"/>
  <c r="AB22" i="4"/>
  <c r="AA22" i="4"/>
  <c r="Z22" i="4"/>
  <c r="Y22" i="4"/>
  <c r="X22" i="4"/>
  <c r="W22" i="4"/>
  <c r="V22" i="4"/>
  <c r="U22" i="4"/>
  <c r="T22" i="4"/>
  <c r="S22" i="4"/>
  <c r="R22" i="4"/>
  <c r="Q22" i="4"/>
  <c r="P22" i="4"/>
  <c r="O22" i="4"/>
  <c r="N22" i="4"/>
  <c r="M22" i="4"/>
  <c r="L22" i="4"/>
  <c r="K22" i="4"/>
  <c r="J22" i="4"/>
  <c r="I22" i="4"/>
  <c r="H22" i="4"/>
  <c r="G22" i="4"/>
  <c r="F22" i="4"/>
  <c r="E22" i="4"/>
  <c r="D22" i="4"/>
  <c r="C22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17" i="4"/>
  <c r="C17" i="4"/>
  <c r="AL3" i="4"/>
  <c r="AL15" i="4"/>
  <c r="AK3" i="4"/>
  <c r="AK15" i="4"/>
  <c r="AJ3" i="4"/>
  <c r="AJ15" i="4"/>
  <c r="AI3" i="4"/>
  <c r="AI15" i="4"/>
  <c r="AH3" i="4"/>
  <c r="AH15" i="4"/>
  <c r="AG3" i="4"/>
  <c r="AG15" i="4"/>
  <c r="AF3" i="4"/>
  <c r="AF15" i="4"/>
  <c r="AE3" i="4"/>
  <c r="AE15" i="4"/>
  <c r="AD3" i="4"/>
  <c r="AD15" i="4"/>
  <c r="AC3" i="4"/>
  <c r="AC15" i="4"/>
  <c r="AB3" i="4"/>
  <c r="AB15" i="4"/>
  <c r="AA3" i="4"/>
  <c r="AA15" i="4"/>
  <c r="Z3" i="4"/>
  <c r="Z15" i="4"/>
  <c r="Y3" i="4"/>
  <c r="Y15" i="4"/>
  <c r="X3" i="4"/>
  <c r="X15" i="4"/>
  <c r="W3" i="4"/>
  <c r="W15" i="4"/>
  <c r="V3" i="4"/>
  <c r="V15" i="4"/>
  <c r="U3" i="4"/>
  <c r="U15" i="4"/>
  <c r="T3" i="4"/>
  <c r="T15" i="4"/>
  <c r="S3" i="4"/>
  <c r="S15" i="4"/>
  <c r="R3" i="4"/>
  <c r="R15" i="4"/>
  <c r="Q3" i="4"/>
  <c r="Q15" i="4"/>
  <c r="P3" i="4"/>
  <c r="P15" i="4"/>
  <c r="O3" i="4"/>
  <c r="O15" i="4"/>
  <c r="N3" i="4"/>
  <c r="N15" i="4"/>
  <c r="M3" i="4"/>
  <c r="M15" i="4"/>
  <c r="L3" i="4"/>
  <c r="L15" i="4"/>
  <c r="K3" i="4"/>
  <c r="K15" i="4"/>
  <c r="J3" i="4"/>
  <c r="J15" i="4"/>
  <c r="I3" i="4"/>
  <c r="I15" i="4"/>
  <c r="H3" i="4"/>
  <c r="H15" i="4"/>
  <c r="G3" i="4"/>
  <c r="G15" i="4"/>
  <c r="F3" i="4"/>
  <c r="F15" i="4"/>
  <c r="E3" i="4"/>
  <c r="E15" i="4"/>
  <c r="D3" i="4"/>
  <c r="D15" i="4"/>
  <c r="C3" i="4"/>
  <c r="C15" i="4"/>
  <c r="AL8" i="4"/>
  <c r="AL10" i="4"/>
  <c r="AK8" i="4"/>
  <c r="AK10" i="4"/>
  <c r="AJ8" i="4"/>
  <c r="AJ10" i="4"/>
  <c r="AI8" i="4"/>
  <c r="AI10" i="4"/>
  <c r="AH8" i="4"/>
  <c r="AH10" i="4"/>
  <c r="AG8" i="4"/>
  <c r="AG10" i="4"/>
  <c r="AF8" i="4"/>
  <c r="AF10" i="4"/>
  <c r="AE8" i="4"/>
  <c r="AE10" i="4"/>
  <c r="AD8" i="4"/>
  <c r="AD10" i="4"/>
  <c r="AC8" i="4"/>
  <c r="AC10" i="4"/>
  <c r="AB8" i="4"/>
  <c r="AB10" i="4"/>
  <c r="AA8" i="4"/>
  <c r="AA10" i="4"/>
  <c r="Z8" i="4"/>
  <c r="Z10" i="4"/>
  <c r="Y8" i="4"/>
  <c r="Y10" i="4"/>
  <c r="X8" i="4"/>
  <c r="X10" i="4"/>
  <c r="W8" i="4"/>
  <c r="W10" i="4"/>
  <c r="V8" i="4"/>
  <c r="V10" i="4"/>
  <c r="U8" i="4"/>
  <c r="U10" i="4"/>
  <c r="T8" i="4"/>
  <c r="T10" i="4"/>
  <c r="S8" i="4"/>
  <c r="S10" i="4"/>
  <c r="R8" i="4"/>
  <c r="R10" i="4"/>
  <c r="Q8" i="4"/>
  <c r="Q10" i="4"/>
  <c r="P8" i="4"/>
  <c r="P10" i="4"/>
  <c r="O8" i="4"/>
  <c r="O10" i="4"/>
  <c r="G8" i="4"/>
  <c r="G10" i="4"/>
  <c r="F8" i="4"/>
  <c r="F10" i="4"/>
  <c r="E8" i="4"/>
  <c r="E10" i="4"/>
  <c r="D8" i="4"/>
  <c r="D10" i="4"/>
  <c r="C8" i="4"/>
  <c r="C10" i="4"/>
  <c r="B8" i="4"/>
  <c r="L63" i="3"/>
  <c r="L64" i="3"/>
  <c r="I63" i="3"/>
  <c r="I64" i="3"/>
  <c r="H63" i="3"/>
  <c r="H64" i="3"/>
  <c r="G63" i="3"/>
  <c r="G64" i="3"/>
  <c r="F63" i="3"/>
  <c r="F64" i="3"/>
  <c r="E63" i="3"/>
  <c r="E64" i="3"/>
  <c r="D63" i="3"/>
  <c r="D64" i="3"/>
  <c r="C63" i="3"/>
  <c r="C64" i="3"/>
  <c r="AL41" i="3"/>
  <c r="AK41" i="3"/>
  <c r="AJ41" i="3"/>
  <c r="AI41" i="3"/>
  <c r="AH41" i="3"/>
  <c r="AG41" i="3"/>
  <c r="AF41" i="3"/>
  <c r="AE41" i="3"/>
  <c r="AD41" i="3"/>
  <c r="AC41" i="3"/>
  <c r="AB41" i="3"/>
  <c r="AA41" i="3"/>
  <c r="Z41" i="3"/>
  <c r="Y41" i="3"/>
  <c r="X41" i="3"/>
  <c r="W41" i="3"/>
  <c r="V41" i="3"/>
  <c r="U41" i="3"/>
  <c r="T41" i="3"/>
  <c r="S41" i="3"/>
  <c r="R41" i="3"/>
  <c r="Q41" i="3"/>
  <c r="P41" i="3"/>
  <c r="O41" i="3"/>
  <c r="N41" i="3"/>
  <c r="M41" i="3"/>
  <c r="L41" i="3"/>
  <c r="K41" i="3"/>
  <c r="J41" i="3"/>
  <c r="I41" i="3"/>
  <c r="H41" i="3"/>
  <c r="G41" i="3"/>
  <c r="F41" i="3"/>
  <c r="E41" i="3"/>
  <c r="D41" i="3"/>
  <c r="C41" i="3"/>
  <c r="C7" i="3"/>
  <c r="C8" i="3"/>
  <c r="C9" i="3"/>
  <c r="C10" i="3"/>
  <c r="C11" i="3"/>
  <c r="C12" i="3"/>
  <c r="C13" i="3"/>
  <c r="C14" i="3"/>
  <c r="C15" i="3"/>
  <c r="C17" i="3"/>
  <c r="C6" i="3"/>
  <c r="C20" i="3"/>
  <c r="C21" i="3"/>
  <c r="C19" i="3"/>
  <c r="C33" i="3"/>
  <c r="C35" i="3"/>
  <c r="D7" i="3"/>
  <c r="D8" i="3"/>
  <c r="D9" i="3"/>
  <c r="D10" i="3"/>
  <c r="D11" i="3"/>
  <c r="D12" i="3"/>
  <c r="D13" i="3"/>
  <c r="D14" i="3"/>
  <c r="D15" i="3"/>
  <c r="D17" i="3"/>
  <c r="D6" i="3"/>
  <c r="D20" i="3"/>
  <c r="D21" i="3"/>
  <c r="D19" i="3"/>
  <c r="D33" i="3"/>
  <c r="D35" i="3"/>
  <c r="E7" i="3"/>
  <c r="E8" i="3"/>
  <c r="E9" i="3"/>
  <c r="E10" i="3"/>
  <c r="E11" i="3"/>
  <c r="E12" i="3"/>
  <c r="E13" i="3"/>
  <c r="E14" i="3"/>
  <c r="E15" i="3"/>
  <c r="E17" i="3"/>
  <c r="E6" i="3"/>
  <c r="E20" i="3"/>
  <c r="E21" i="3"/>
  <c r="E19" i="3"/>
  <c r="E33" i="3"/>
  <c r="E35" i="3"/>
  <c r="F7" i="3"/>
  <c r="F8" i="3"/>
  <c r="F9" i="3"/>
  <c r="F10" i="3"/>
  <c r="F11" i="3"/>
  <c r="F12" i="3"/>
  <c r="F13" i="3"/>
  <c r="F14" i="3"/>
  <c r="F15" i="3"/>
  <c r="F17" i="3"/>
  <c r="F6" i="3"/>
  <c r="F20" i="3"/>
  <c r="F21" i="3"/>
  <c r="F19" i="3"/>
  <c r="F33" i="3"/>
  <c r="F35" i="3"/>
  <c r="G7" i="3"/>
  <c r="G8" i="3"/>
  <c r="G9" i="3"/>
  <c r="G10" i="3"/>
  <c r="G11" i="3"/>
  <c r="G12" i="3"/>
  <c r="G13" i="3"/>
  <c r="G14" i="3"/>
  <c r="G15" i="3"/>
  <c r="G17" i="3"/>
  <c r="G6" i="3"/>
  <c r="G20" i="3"/>
  <c r="G21" i="3"/>
  <c r="G19" i="3"/>
  <c r="G33" i="3"/>
  <c r="G35" i="3"/>
  <c r="H35" i="3"/>
  <c r="I35" i="3"/>
  <c r="J35" i="3"/>
  <c r="K35" i="3"/>
  <c r="L35" i="3"/>
  <c r="M35" i="3"/>
  <c r="N35" i="3"/>
  <c r="O35" i="3"/>
  <c r="P35" i="3"/>
  <c r="Q35" i="3"/>
  <c r="R35" i="3"/>
  <c r="S35" i="3"/>
  <c r="T35" i="3"/>
  <c r="U35" i="3"/>
  <c r="V35" i="3"/>
  <c r="W35" i="3"/>
  <c r="X35" i="3"/>
  <c r="Y35" i="3"/>
  <c r="Z35" i="3"/>
  <c r="AA35" i="3"/>
  <c r="AB35" i="3"/>
  <c r="AC35" i="3"/>
  <c r="AD35" i="3"/>
  <c r="AE35" i="3"/>
  <c r="AF35" i="3"/>
  <c r="AG35" i="3"/>
  <c r="AH35" i="3"/>
  <c r="AI35" i="3"/>
  <c r="AJ35" i="3"/>
  <c r="AK35" i="3"/>
  <c r="AL35" i="3"/>
  <c r="G3" i="3"/>
  <c r="G34" i="3"/>
  <c r="F3" i="3"/>
  <c r="F34" i="3"/>
  <c r="E3" i="3"/>
  <c r="E34" i="3"/>
  <c r="D3" i="3"/>
  <c r="D34" i="3"/>
  <c r="C3" i="3"/>
  <c r="C34" i="3"/>
  <c r="C24" i="3"/>
  <c r="C25" i="3"/>
  <c r="C26" i="3"/>
  <c r="C23" i="3"/>
  <c r="C29" i="3"/>
  <c r="C31" i="3"/>
  <c r="D30" i="3"/>
  <c r="D24" i="3"/>
  <c r="D25" i="3"/>
  <c r="D26" i="3"/>
  <c r="D23" i="3"/>
  <c r="D29" i="3"/>
  <c r="D31" i="3"/>
  <c r="E30" i="3"/>
  <c r="E24" i="3"/>
  <c r="E25" i="3"/>
  <c r="E26" i="3"/>
  <c r="E23" i="3"/>
  <c r="E29" i="3"/>
  <c r="E31" i="3"/>
  <c r="F30" i="3"/>
  <c r="F24" i="3"/>
  <c r="F25" i="3"/>
  <c r="F26" i="3"/>
  <c r="F23" i="3"/>
  <c r="F29" i="3"/>
  <c r="F31" i="3"/>
  <c r="G30" i="3"/>
  <c r="G24" i="3"/>
  <c r="G25" i="3"/>
  <c r="G26" i="3"/>
  <c r="G23" i="3"/>
  <c r="G29" i="3"/>
  <c r="G31" i="3"/>
  <c r="H30" i="3"/>
  <c r="H24" i="3"/>
  <c r="H25" i="3"/>
  <c r="H26" i="3"/>
  <c r="H23" i="3"/>
  <c r="H29" i="3"/>
  <c r="H31" i="3"/>
  <c r="I30" i="3"/>
  <c r="I24" i="3"/>
  <c r="I25" i="3"/>
  <c r="I26" i="3"/>
  <c r="I23" i="3"/>
  <c r="I29" i="3"/>
  <c r="I31" i="3"/>
  <c r="J30" i="3"/>
  <c r="J24" i="3"/>
  <c r="J25" i="3"/>
  <c r="J26" i="3"/>
  <c r="J23" i="3"/>
  <c r="J29" i="3"/>
  <c r="J31" i="3"/>
  <c r="K30" i="3"/>
  <c r="K24" i="3"/>
  <c r="K25" i="3"/>
  <c r="K26" i="3"/>
  <c r="K23" i="3"/>
  <c r="K29" i="3"/>
  <c r="K31" i="3"/>
  <c r="L30" i="3"/>
  <c r="L24" i="3"/>
  <c r="L25" i="3"/>
  <c r="L26" i="3"/>
  <c r="L23" i="3"/>
  <c r="L29" i="3"/>
  <c r="L31" i="3"/>
  <c r="M30" i="3"/>
  <c r="M24" i="3"/>
  <c r="M25" i="3"/>
  <c r="M26" i="3"/>
  <c r="M23" i="3"/>
  <c r="M29" i="3"/>
  <c r="M31" i="3"/>
  <c r="N30" i="3"/>
  <c r="N24" i="3"/>
  <c r="N25" i="3"/>
  <c r="N26" i="3"/>
  <c r="N23" i="3"/>
  <c r="N29" i="3"/>
  <c r="N31" i="3"/>
  <c r="O30" i="3"/>
  <c r="O29" i="3"/>
  <c r="O31" i="3"/>
  <c r="P30" i="3"/>
  <c r="P29" i="3"/>
  <c r="P31" i="3"/>
  <c r="Q30" i="3"/>
  <c r="Q29" i="3"/>
  <c r="Q31" i="3"/>
  <c r="R30" i="3"/>
  <c r="R29" i="3"/>
  <c r="R31" i="3"/>
  <c r="S30" i="3"/>
  <c r="S29" i="3"/>
  <c r="S31" i="3"/>
  <c r="T30" i="3"/>
  <c r="T29" i="3"/>
  <c r="T31" i="3"/>
  <c r="U30" i="3"/>
  <c r="U29" i="3"/>
  <c r="U31" i="3"/>
  <c r="V30" i="3"/>
  <c r="V29" i="3"/>
  <c r="V31" i="3"/>
  <c r="W30" i="3"/>
  <c r="W29" i="3"/>
  <c r="W31" i="3"/>
  <c r="X30" i="3"/>
  <c r="X29" i="3"/>
  <c r="X31" i="3"/>
  <c r="Y30" i="3"/>
  <c r="Y29" i="3"/>
  <c r="Y31" i="3"/>
  <c r="Z30" i="3"/>
  <c r="Z29" i="3"/>
  <c r="Z31" i="3"/>
  <c r="AA30" i="3"/>
  <c r="AA29" i="3"/>
  <c r="AA31" i="3"/>
  <c r="AB30" i="3"/>
  <c r="AB29" i="3"/>
  <c r="AB31" i="3"/>
  <c r="AC30" i="3"/>
  <c r="AC29" i="3"/>
  <c r="AC31" i="3"/>
  <c r="AD30" i="3"/>
  <c r="AD29" i="3"/>
  <c r="AD31" i="3"/>
  <c r="AE30" i="3"/>
  <c r="AE29" i="3"/>
  <c r="AE31" i="3"/>
  <c r="AF30" i="3"/>
  <c r="AF29" i="3"/>
  <c r="AF31" i="3"/>
  <c r="AG30" i="3"/>
  <c r="AG29" i="3"/>
  <c r="AG31" i="3"/>
  <c r="AH30" i="3"/>
  <c r="AH29" i="3"/>
  <c r="AH31" i="3"/>
  <c r="AI30" i="3"/>
  <c r="AI29" i="3"/>
  <c r="AI31" i="3"/>
  <c r="AJ30" i="3"/>
  <c r="AJ29" i="3"/>
  <c r="AJ31" i="3"/>
  <c r="AK30" i="3"/>
  <c r="AK29" i="3"/>
  <c r="AK31" i="3"/>
  <c r="AL30" i="3"/>
  <c r="AL29" i="3"/>
  <c r="AL31" i="3"/>
  <c r="AL26" i="3"/>
  <c r="AK26" i="3"/>
  <c r="AJ26" i="3"/>
  <c r="AI26" i="3"/>
  <c r="AH26" i="3"/>
  <c r="AG26" i="3"/>
  <c r="AF26" i="3"/>
  <c r="AE26" i="3"/>
  <c r="AD26" i="3"/>
  <c r="AC26" i="3"/>
  <c r="AB26" i="3"/>
  <c r="AA26" i="3"/>
  <c r="Z26" i="3"/>
  <c r="Y26" i="3"/>
  <c r="X26" i="3"/>
  <c r="W26" i="3"/>
  <c r="V26" i="3"/>
  <c r="U26" i="3"/>
  <c r="T26" i="3"/>
  <c r="S26" i="3"/>
  <c r="R26" i="3"/>
  <c r="Q26" i="3"/>
  <c r="P26" i="3"/>
  <c r="O26" i="3"/>
  <c r="AL25" i="3"/>
  <c r="AK25" i="3"/>
  <c r="AJ25" i="3"/>
  <c r="AI25" i="3"/>
  <c r="AH25" i="3"/>
  <c r="AG25" i="3"/>
  <c r="AF25" i="3"/>
  <c r="AE25" i="3"/>
  <c r="AD25" i="3"/>
  <c r="AC25" i="3"/>
  <c r="AB25" i="3"/>
  <c r="AA25" i="3"/>
  <c r="Z25" i="3"/>
  <c r="Y25" i="3"/>
  <c r="X25" i="3"/>
  <c r="W25" i="3"/>
  <c r="V25" i="3"/>
  <c r="U25" i="3"/>
  <c r="T25" i="3"/>
  <c r="S25" i="3"/>
  <c r="R25" i="3"/>
  <c r="Q25" i="3"/>
  <c r="P25" i="3"/>
  <c r="O25" i="3"/>
  <c r="AL24" i="3"/>
  <c r="AK24" i="3"/>
  <c r="AJ24" i="3"/>
  <c r="AI24" i="3"/>
  <c r="AH24" i="3"/>
  <c r="AG24" i="3"/>
  <c r="AF24" i="3"/>
  <c r="AE24" i="3"/>
  <c r="AD24" i="3"/>
  <c r="AC24" i="3"/>
  <c r="AB24" i="3"/>
  <c r="AA24" i="3"/>
  <c r="Z24" i="3"/>
  <c r="Y24" i="3"/>
  <c r="X24" i="3"/>
  <c r="W24" i="3"/>
  <c r="V24" i="3"/>
  <c r="U24" i="3"/>
  <c r="T24" i="3"/>
  <c r="S24" i="3"/>
  <c r="R24" i="3"/>
  <c r="Q24" i="3"/>
  <c r="P24" i="3"/>
  <c r="O24" i="3"/>
  <c r="AL21" i="3"/>
  <c r="AK21" i="3"/>
  <c r="AJ21" i="3"/>
  <c r="AI21" i="3"/>
  <c r="AH21" i="3"/>
  <c r="AG21" i="3"/>
  <c r="AF21" i="3"/>
  <c r="AE21" i="3"/>
  <c r="AD21" i="3"/>
  <c r="AC21" i="3"/>
  <c r="AB21" i="3"/>
  <c r="AA21" i="3"/>
  <c r="Z21" i="3"/>
  <c r="Y21" i="3"/>
  <c r="X21" i="3"/>
  <c r="W21" i="3"/>
  <c r="V21" i="3"/>
  <c r="U21" i="3"/>
  <c r="T21" i="3"/>
  <c r="S21" i="3"/>
  <c r="R21" i="3"/>
  <c r="Q21" i="3"/>
  <c r="P21" i="3"/>
  <c r="O21" i="3"/>
  <c r="AL20" i="3"/>
  <c r="AK20" i="3"/>
  <c r="AJ20" i="3"/>
  <c r="AI20" i="3"/>
  <c r="AH20" i="3"/>
  <c r="AG20" i="3"/>
  <c r="AF20" i="3"/>
  <c r="AE20" i="3"/>
  <c r="AD20" i="3"/>
  <c r="AC20" i="3"/>
  <c r="AB20" i="3"/>
  <c r="AA20" i="3"/>
  <c r="Z20" i="3"/>
  <c r="Y20" i="3"/>
  <c r="X20" i="3"/>
  <c r="W20" i="3"/>
  <c r="V20" i="3"/>
  <c r="U20" i="3"/>
  <c r="T20" i="3"/>
  <c r="S20" i="3"/>
  <c r="R20" i="3"/>
  <c r="Q20" i="3"/>
  <c r="P20" i="3"/>
  <c r="O20" i="3"/>
  <c r="A2" i="3"/>
  <c r="C1" i="2"/>
  <c r="C26" i="1"/>
  <c r="B26" i="1"/>
  <c r="C25" i="1"/>
  <c r="B25" i="1"/>
  <c r="C24" i="1"/>
  <c r="B24" i="1"/>
  <c r="C23" i="1"/>
  <c r="B23" i="1"/>
  <c r="C22" i="1"/>
  <c r="B22" i="1"/>
  <c r="C21" i="1"/>
  <c r="B21" i="1"/>
</calcChain>
</file>

<file path=xl/sharedStrings.xml><?xml version="1.0" encoding="utf-8"?>
<sst xmlns="http://schemas.openxmlformats.org/spreadsheetml/2006/main" count="282" uniqueCount="206">
  <si>
    <t>Данный чек-лист является интеллектуальной собственностью Бизнес Молодости и курса «Реальный Франчайзинг» (с)</t>
  </si>
  <si>
    <t>Финансовая модель для франчайзи</t>
  </si>
  <si>
    <t>показывает, насколько бизнес привлекателен для франчайзи</t>
  </si>
  <si>
    <t>Проект:</t>
  </si>
  <si>
    <t>информация о проекте</t>
  </si>
  <si>
    <t>Содержание:</t>
  </si>
  <si>
    <t>Допущения модели</t>
  </si>
  <si>
    <t>исходные данные модели</t>
  </si>
  <si>
    <t>Прогнозная отчетность</t>
  </si>
  <si>
    <t>финансовые отчеты, построенные исходя их допущений модели</t>
  </si>
  <si>
    <t>Анализ проекта</t>
  </si>
  <si>
    <t>ключевые показатели проекта и анализ устойчивости проекта</t>
  </si>
  <si>
    <t>Справочники</t>
  </si>
  <si>
    <t>справочная информация</t>
  </si>
  <si>
    <t>Основные показатели проекта:</t>
  </si>
  <si>
    <t>Контактная информация:</t>
  </si>
  <si>
    <t>Допущения и предпосылки проекта</t>
  </si>
  <si>
    <t>Общие допущения</t>
  </si>
  <si>
    <t>Валюта модели</t>
  </si>
  <si>
    <t>рубли</t>
  </si>
  <si>
    <t>Срок франшизы (договора)</t>
  </si>
  <si>
    <t>года</t>
  </si>
  <si>
    <t>Ставка дисконтирования (годовых)</t>
  </si>
  <si>
    <t>это минимально необходимая ставка доходности, требуемая инвестором (не менее ставки инфляции)</t>
  </si>
  <si>
    <t>Система налогообложения</t>
  </si>
  <si>
    <t>УСН 6%</t>
  </si>
  <si>
    <t>Роялти</t>
  </si>
  <si>
    <t>% от поступлений клиентов</t>
  </si>
  <si>
    <t>Старт продаж</t>
  </si>
  <si>
    <t>…</t>
  </si>
  <si>
    <t>Допущения и прогнозы по ключевым бизнес-процессам</t>
  </si>
  <si>
    <t>Инвестиции</t>
  </si>
  <si>
    <t>Финансирование</t>
  </si>
  <si>
    <t>Продажи</t>
  </si>
  <si>
    <t>Закупки</t>
  </si>
  <si>
    <t>Расходы</t>
  </si>
  <si>
    <t>Номер месяца</t>
  </si>
  <si>
    <t>Отчет о движении денежных средств</t>
  </si>
  <si>
    <t>Год 2016</t>
  </si>
  <si>
    <t>Год 2017</t>
  </si>
  <si>
    <t>Год 2018</t>
  </si>
  <si>
    <t>Показатель / Период</t>
  </si>
  <si>
    <t>Операционная деятельность</t>
  </si>
  <si>
    <t>Поступления от клиентов</t>
  </si>
  <si>
    <t>Оплата за товары, сырье, матриалы</t>
  </si>
  <si>
    <t>Оплата труда</t>
  </si>
  <si>
    <t>Оплата административных расходов</t>
  </si>
  <si>
    <t>Маркетинговый сбор</t>
  </si>
  <si>
    <t>Реклама и продвижение</t>
  </si>
  <si>
    <t>Налоги</t>
  </si>
  <si>
    <t>Прочие поступления</t>
  </si>
  <si>
    <t>Прочие выплаты</t>
  </si>
  <si>
    <t>Выплата процентов по кредитам и займам</t>
  </si>
  <si>
    <t>Инвестиционная деятельность</t>
  </si>
  <si>
    <t>Паушальный взнос</t>
  </si>
  <si>
    <t>Инвестиционные вложения в проект</t>
  </si>
  <si>
    <t>Финансовая деятельность</t>
  </si>
  <si>
    <t>Собственные средства</t>
  </si>
  <si>
    <t>Полученные займы и кредиты</t>
  </si>
  <si>
    <t>Возврат кредитов и займов</t>
  </si>
  <si>
    <t>Выплаты собственникам (дивиденды)</t>
  </si>
  <si>
    <t>Денежный поток за период</t>
  </si>
  <si>
    <t>Денежные средства на начало периода</t>
  </si>
  <si>
    <t>Денежные средства на конец периода</t>
  </si>
  <si>
    <t>Денежный поток проекта (без финансирования)</t>
  </si>
  <si>
    <t>Продисконтированный денежный поток</t>
  </si>
  <si>
    <t>Накопленный денежный поток</t>
  </si>
  <si>
    <t>NPV проекта</t>
  </si>
  <si>
    <t>Pay Back period</t>
  </si>
  <si>
    <t>IRR</t>
  </si>
  <si>
    <t>Отчет о прибылях и убытках</t>
  </si>
  <si>
    <t>Выручка (оборот)</t>
  </si>
  <si>
    <t>Себестоимость</t>
  </si>
  <si>
    <t>Валовая прибыль (маржа)</t>
  </si>
  <si>
    <t>Административные расходы:</t>
  </si>
  <si>
    <t>Административный персонал</t>
  </si>
  <si>
    <t>Аренда</t>
  </si>
  <si>
    <t>Телефон</t>
  </si>
  <si>
    <t>Интернет</t>
  </si>
  <si>
    <t>Консультационные услуги</t>
  </si>
  <si>
    <t>Прочие административные</t>
  </si>
  <si>
    <t>Амортизация</t>
  </si>
  <si>
    <t>Коммерческие расходы:</t>
  </si>
  <si>
    <t>Отдел продаж</t>
  </si>
  <si>
    <t>Расходы на рекламу и продвижение</t>
  </si>
  <si>
    <t>Операционная прибыль</t>
  </si>
  <si>
    <t>Проценты по кредитам и займам</t>
  </si>
  <si>
    <t>Прочие доходы</t>
  </si>
  <si>
    <t>Прочие расходы</t>
  </si>
  <si>
    <t>Прибыль для налогов</t>
  </si>
  <si>
    <t>Налоги c прибыли</t>
  </si>
  <si>
    <t>Прибыль чистая</t>
  </si>
  <si>
    <t>Финансовые показатели по ОПУ</t>
  </si>
  <si>
    <t>Маржинальность (валовая рентабельность)</t>
  </si>
  <si>
    <t>Рентабельность</t>
  </si>
  <si>
    <t>EBITDA (прибыль до вычета процентов, налогов, амортизации)</t>
  </si>
  <si>
    <r>
      <t>Инвестиционные вложения  в проект - cколько денег нужно будет потратить для запуска проекта</t>
    </r>
    <r>
      <rPr>
        <b/>
        <sz val="12"/>
        <color rgb="FFC00000"/>
        <rFont val="Calibri"/>
        <family val="2"/>
        <charset val="1"/>
      </rPr>
      <t>(до начала продаж)</t>
    </r>
  </si>
  <si>
    <t>Показатель</t>
  </si>
  <si>
    <t>Покупка оборудования</t>
  </si>
  <si>
    <t>Аренда</t>
  </si>
  <si>
    <t>Реклама</t>
  </si>
  <si>
    <t>Открытие точки</t>
  </si>
  <si>
    <t>Итого</t>
  </si>
  <si>
    <t>Финансирование проекта - из каких источников будет финансироваться проект</t>
  </si>
  <si>
    <t>Собственные средства владельцев</t>
  </si>
  <si>
    <t>Привлеченные займы и кредиты:</t>
  </si>
  <si>
    <t>Займ 1</t>
  </si>
  <si>
    <t>Займ 2</t>
  </si>
  <si>
    <t>% по кредитам и займам (начисление)</t>
  </si>
  <si>
    <t>% по кредитам и займам (выплата)</t>
  </si>
  <si>
    <t>Выплаты по договору франшизы</t>
  </si>
  <si>
    <t>Паушальный взнос (франшиза)</t>
  </si>
  <si>
    <t>План продаж</t>
  </si>
  <si>
    <t>Закупка сырья и матриалов</t>
  </si>
  <si>
    <t>Продукт А</t>
  </si>
  <si>
    <t>шт</t>
  </si>
  <si>
    <t>Трафик</t>
  </si>
  <si>
    <t>%</t>
  </si>
  <si>
    <t>Конверсия в лид</t>
  </si>
  <si>
    <t>Лиды / Заявки</t>
  </si>
  <si>
    <t>руб.</t>
  </si>
  <si>
    <t>Стоимость лида (заявки)</t>
  </si>
  <si>
    <t>Конверсия в сделку</t>
  </si>
  <si>
    <t>Покупка / Сделка</t>
  </si>
  <si>
    <t>Средний чек</t>
  </si>
  <si>
    <t>Заключено сделок на сумму</t>
  </si>
  <si>
    <t>Завершено сделок на сумму</t>
  </si>
  <si>
    <t>Маржинальность продукта / направления</t>
  </si>
  <si>
    <t>Аванс/предоплата по новым сделкам месяца</t>
  </si>
  <si>
    <t>Доплата по новым сделкам месяца</t>
  </si>
  <si>
    <t>Доплата по сделкам прошлых периодов</t>
  </si>
  <si>
    <t>Продукт Б</t>
  </si>
  <si>
    <t>План закупок</t>
  </si>
  <si>
    <t>х</t>
  </si>
  <si>
    <t>Поступление товаров, сырья и материалов</t>
  </si>
  <si>
    <t>Оплата поставщикам</t>
  </si>
  <si>
    <t>Закупка товаров, сырья, материалов</t>
  </si>
  <si>
    <t>Наименование  1</t>
  </si>
  <si>
    <t>кол-во</t>
  </si>
  <si>
    <t>цена за ед</t>
  </si>
  <si>
    <t>Наименование  2</t>
  </si>
  <si>
    <t>Наименование  3</t>
  </si>
  <si>
    <t>РАСХОДЫ</t>
  </si>
  <si>
    <t>Отдел продаж (начислено)</t>
  </si>
  <si>
    <t>Администрация (начислено)</t>
  </si>
  <si>
    <t>Производство</t>
  </si>
  <si>
    <t>Производство (начислено)</t>
  </si>
  <si>
    <t>Оплата труда (выплачено)</t>
  </si>
  <si>
    <t>Расходы на персонал</t>
  </si>
  <si>
    <t>Назначение</t>
  </si>
  <si>
    <t>Роль</t>
  </si>
  <si>
    <t>Директор</t>
  </si>
  <si>
    <t>Администратор</t>
  </si>
  <si>
    <t>Бухгалтер</t>
  </si>
  <si>
    <t>Менеджер по продажам</t>
  </si>
  <si>
    <t>РОП</t>
  </si>
  <si>
    <t>Мастер</t>
  </si>
  <si>
    <t>Специалист</t>
  </si>
  <si>
    <t>Зарплата (начислено)</t>
  </si>
  <si>
    <t>Расходы на лидов</t>
  </si>
  <si>
    <t>Прочая реклама</t>
  </si>
  <si>
    <t>Реклама и продвижение (начислено)</t>
  </si>
  <si>
    <t>Реклама и продвижение (выплачено)</t>
  </si>
  <si>
    <t>Офис</t>
  </si>
  <si>
    <t>Административные расходы (начислено)</t>
  </si>
  <si>
    <t>Административные расходы (выплачено)</t>
  </si>
  <si>
    <t>Налоги с зарплаты</t>
  </si>
  <si>
    <t>Налоги с прибыли</t>
  </si>
  <si>
    <t>Прочие налоги</t>
  </si>
  <si>
    <t>Налоги (начислено)</t>
  </si>
  <si>
    <t>Налоги (выплачено)</t>
  </si>
  <si>
    <t>Оборудование</t>
  </si>
  <si>
    <t>Анализ проекта (основные показатели модели и анализ устойчивости модели)</t>
  </si>
  <si>
    <t>Изменение</t>
  </si>
  <si>
    <t>База</t>
  </si>
  <si>
    <t>Финансовые показатели</t>
  </si>
  <si>
    <t>NPV (Net Present Value)</t>
  </si>
  <si>
    <t>Если NPV &gt;0, то инвестиции отвечают минимальным требованиям инвестора.</t>
  </si>
  <si>
    <t>Pay Back period (месяцев)</t>
  </si>
  <si>
    <t>Кол-во периодов, которые необходимы, чтобы накопленный денежный поток стал положительным</t>
  </si>
  <si>
    <t>IRR (Internal Rate of Return)</t>
  </si>
  <si>
    <t>IRR измеряет доходность инвестиций на протяжении всего срока проекта.</t>
  </si>
  <si>
    <t>Маржинальность</t>
  </si>
  <si>
    <t>EBITDA (Earnings before interest, taxes, depreciation and amortization)</t>
  </si>
  <si>
    <t>Оценка финансовой устойчивости проекта</t>
  </si>
  <si>
    <t>К ключевым факторам чувствительности относятся допущения (исходные данные):</t>
  </si>
  <si>
    <t>средний чек</t>
  </si>
  <si>
    <t>объем продаж (кол-во сделок)</t>
  </si>
  <si>
    <t>цены закупки</t>
  </si>
  <si>
    <t>затраты на персонал</t>
  </si>
  <si>
    <t>ставка дисконтирования;</t>
  </si>
  <si>
    <t>старт продаж</t>
  </si>
  <si>
    <t>другие</t>
  </si>
  <si>
    <t>Месяцы</t>
  </si>
  <si>
    <t>Продукты</t>
  </si>
  <si>
    <t>ОСНО</t>
  </si>
  <si>
    <t>фикс</t>
  </si>
  <si>
    <t>% от выруки (сданные работы)</t>
  </si>
  <si>
    <t>Продукт С</t>
  </si>
  <si>
    <t>УСН 15%</t>
  </si>
  <si>
    <t>Продукт Д</t>
  </si>
  <si>
    <t>ИП 6%</t>
  </si>
  <si>
    <t>Продукт Е</t>
  </si>
  <si>
    <t>ИП 15%</t>
  </si>
  <si>
    <t>Патент</t>
  </si>
  <si>
    <t>ЕНВД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</si>
</sst>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&quot;Истина&quot;;&quot;Истина&quot;;&quot;Ложь&quot;"/>
    <numFmt numFmtId="165" formatCode="_-* #,##0,&quot;руб.&quot;_-;\-* #,##0,&quot;руб.&quot;_-;_-* &quot;- руб.&quot;_-;_-@_-"/>
    <numFmt numFmtId="166" formatCode="_-* #,##0,_р_у_б_._-;\-* #,##0,_р_у_б_._-;_-* &quot;- &quot;_р_у_б_._-;_-@_-"/>
    <numFmt numFmtId="167" formatCode="_-* #,##0.00_р_._-;\-* #,##0.00_р_._-;_-* \-??_р_._-;_-@_-"/>
    <numFmt numFmtId="168" formatCode="d\ mmm;@"/>
  </numFmts>
  <fonts count="30">
    <font>
      <sz val="11"/>
      <color rgb="FF000000"/>
      <name val="Calibri"/>
      <family val="2"/>
      <charset val="204"/>
    </font>
    <font>
      <sz val="9"/>
      <color rgb="FF000000"/>
      <name val="Lucida Grande CY"/>
      <charset val="204"/>
    </font>
    <font>
      <b/>
      <sz val="18"/>
      <color rgb="FF000000"/>
      <name val="Calibri"/>
      <family val="2"/>
      <charset val="1"/>
    </font>
    <font>
      <i/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BFBFBF"/>
      <name val="Calibri"/>
      <family val="2"/>
      <charset val="204"/>
    </font>
    <font>
      <u/>
      <sz val="11"/>
      <color rgb="FF0000FF"/>
      <name val="Calibri"/>
      <family val="2"/>
      <charset val="204"/>
    </font>
    <font>
      <b/>
      <sz val="12"/>
      <color rgb="FFFFFFFF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b/>
      <sz val="10"/>
      <color rgb="FFFFFFFF"/>
      <name val="Arial"/>
      <family val="2"/>
      <charset val="1"/>
    </font>
    <font>
      <b/>
      <sz val="10"/>
      <color rgb="FF000000"/>
      <name val="Arial"/>
      <family val="2"/>
      <charset val="1"/>
    </font>
    <font>
      <b/>
      <sz val="10"/>
      <color rgb="FF000080"/>
      <name val="Arial"/>
      <family val="2"/>
      <charset val="1"/>
    </font>
    <font>
      <sz val="10"/>
      <name val="Arial"/>
      <family val="2"/>
      <charset val="1"/>
    </font>
    <font>
      <b/>
      <sz val="11"/>
      <color rgb="FF000000"/>
      <name val="Calibri"/>
      <family val="2"/>
      <charset val="204"/>
    </font>
    <font>
      <sz val="10"/>
      <color rgb="FF000080"/>
      <name val="Arial"/>
      <family val="2"/>
      <charset val="1"/>
    </font>
    <font>
      <sz val="10"/>
      <color rgb="FF000000"/>
      <name val="Calibri"/>
      <family val="2"/>
      <charset val="204"/>
    </font>
    <font>
      <b/>
      <sz val="10"/>
      <name val="Arial"/>
      <family val="2"/>
      <charset val="1"/>
    </font>
    <font>
      <i/>
      <sz val="10"/>
      <color rgb="FF0070C0"/>
      <name val="Arial"/>
      <family val="2"/>
      <charset val="1"/>
    </font>
    <font>
      <sz val="11"/>
      <color rgb="FF0070C0"/>
      <name val="Calibri"/>
      <family val="2"/>
      <charset val="204"/>
    </font>
    <font>
      <sz val="12"/>
      <color rgb="FF000000"/>
      <name val="Calibri"/>
      <family val="2"/>
      <charset val="1"/>
    </font>
    <font>
      <b/>
      <sz val="12"/>
      <color rgb="FF000000"/>
      <name val="Calibri"/>
      <family val="2"/>
      <charset val="1"/>
    </font>
    <font>
      <b/>
      <sz val="12"/>
      <color rgb="FFC00000"/>
      <name val="Calibri"/>
      <family val="2"/>
      <charset val="1"/>
    </font>
    <font>
      <b/>
      <sz val="10"/>
      <color rgb="FF000000"/>
      <name val="Times New Roman"/>
      <family val="1"/>
      <charset val="204"/>
    </font>
    <font>
      <b/>
      <i/>
      <sz val="11"/>
      <color rgb="FF000000"/>
      <name val="Calibri"/>
      <family val="2"/>
      <charset val="1"/>
    </font>
    <font>
      <b/>
      <sz val="11"/>
      <color rgb="FF0070C0"/>
      <name val="Calibri"/>
      <family val="2"/>
      <charset val="1"/>
    </font>
    <font>
      <sz val="10"/>
      <color rgb="FF000000"/>
      <name val="Calibri"/>
      <family val="2"/>
      <charset val="1"/>
    </font>
    <font>
      <b/>
      <sz val="10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  <fill>
      <patternFill patternType="solid">
        <fgColor rgb="FFFFFF00"/>
        <bgColor rgb="FFFFFF00"/>
      </patternFill>
    </fill>
    <fill>
      <patternFill patternType="solid">
        <fgColor rgb="FFD9D9D9"/>
        <bgColor rgb="FFDDD9C3"/>
      </patternFill>
    </fill>
    <fill>
      <patternFill patternType="solid">
        <fgColor rgb="FF002060"/>
        <bgColor rgb="FF000080"/>
      </patternFill>
    </fill>
    <fill>
      <patternFill patternType="solid">
        <fgColor rgb="FFBFBFBF"/>
        <bgColor rgb="FFB9CDE5"/>
      </patternFill>
    </fill>
    <fill>
      <patternFill patternType="solid">
        <fgColor rgb="FFB9CDE5"/>
        <bgColor rgb="FFBFBFBF"/>
      </patternFill>
    </fill>
    <fill>
      <patternFill patternType="solid">
        <fgColor rgb="FF92D050"/>
        <bgColor rgb="FFA6A6A6"/>
      </patternFill>
    </fill>
    <fill>
      <patternFill patternType="solid">
        <fgColor rgb="FFDCE6F2"/>
        <bgColor rgb="FFD9D9D9"/>
      </patternFill>
    </fill>
    <fill>
      <patternFill patternType="solid">
        <fgColor rgb="FFDDD9C3"/>
        <bgColor rgb="FFD9D9D9"/>
      </patternFill>
    </fill>
    <fill>
      <patternFill patternType="solid">
        <fgColor rgb="FFF2F2F2"/>
        <bgColor rgb="FFFFFFFF"/>
      </patternFill>
    </fill>
  </fills>
  <borders count="3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</borders>
  <cellStyleXfs count="3">
    <xf numFmtId="0" fontId="0" fillId="0" borderId="0"/>
    <xf numFmtId="0" fontId="6" fillId="0" borderId="0" applyBorder="0" applyProtection="0"/>
    <xf numFmtId="164" fontId="29" fillId="0" borderId="0" applyBorder="0" applyProtection="0"/>
  </cellStyleXfs>
  <cellXfs count="236">
    <xf numFmtId="0" fontId="0" fillId="0" borderId="0" xfId="0"/>
    <xf numFmtId="0" fontId="4" fillId="2" borderId="14" xfId="0" applyFont="1" applyFill="1" applyBorder="1" applyAlignment="1">
      <alignment horizontal="center"/>
    </xf>
    <xf numFmtId="3" fontId="4" fillId="8" borderId="5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right" vertical="center" wrapText="1"/>
    </xf>
    <xf numFmtId="0" fontId="0" fillId="2" borderId="0" xfId="0" applyFill="1"/>
    <xf numFmtId="0" fontId="2" fillId="2" borderId="0" xfId="0" applyFont="1" applyFill="1"/>
    <xf numFmtId="0" fontId="3" fillId="2" borderId="0" xfId="0" applyFont="1" applyFill="1"/>
    <xf numFmtId="0" fontId="4" fillId="3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5" fillId="2" borderId="0" xfId="0" applyFont="1" applyFill="1" applyBorder="1" applyAlignment="1">
      <alignment horizontal="center" vertical="center"/>
    </xf>
    <xf numFmtId="0" fontId="6" fillId="2" borderId="0" xfId="1" applyFont="1" applyFill="1" applyBorder="1" applyAlignment="1" applyProtection="1"/>
    <xf numFmtId="0" fontId="4" fillId="2" borderId="0" xfId="0" applyFont="1" applyFill="1"/>
    <xf numFmtId="0" fontId="0" fillId="4" borderId="0" xfId="0" applyFill="1"/>
    <xf numFmtId="165" fontId="0" fillId="4" borderId="0" xfId="0" applyNumberFormat="1" applyFill="1" applyAlignment="1">
      <alignment horizontal="center"/>
    </xf>
    <xf numFmtId="0" fontId="0" fillId="4" borderId="0" xfId="0" applyFill="1" applyAlignment="1">
      <alignment horizontal="right"/>
    </xf>
    <xf numFmtId="9" fontId="0" fillId="4" borderId="0" xfId="0" applyNumberFormat="1" applyFill="1" applyAlignment="1">
      <alignment horizontal="right"/>
    </xf>
    <xf numFmtId="1" fontId="0" fillId="4" borderId="0" xfId="0" applyNumberFormat="1" applyFill="1" applyAlignment="1">
      <alignment horizontal="right"/>
    </xf>
    <xf numFmtId="0" fontId="0" fillId="2" borderId="2" xfId="0" applyFill="1" applyBorder="1"/>
    <xf numFmtId="0" fontId="0" fillId="2" borderId="0" xfId="0" applyFill="1" applyBorder="1"/>
    <xf numFmtId="0" fontId="0" fillId="2" borderId="3" xfId="0" applyFill="1" applyBorder="1"/>
    <xf numFmtId="0" fontId="0" fillId="2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7" fillId="5" borderId="0" xfId="0" applyFont="1" applyFill="1"/>
    <xf numFmtId="0" fontId="7" fillId="5" borderId="0" xfId="0" applyFont="1" applyFill="1" applyAlignment="1">
      <alignment horizontal="center"/>
    </xf>
    <xf numFmtId="0" fontId="0" fillId="5" borderId="0" xfId="0" applyFill="1"/>
    <xf numFmtId="0" fontId="4" fillId="6" borderId="0" xfId="0" applyFont="1" applyFill="1" applyAlignment="1">
      <alignment horizontal="center"/>
    </xf>
    <xf numFmtId="0" fontId="4" fillId="6" borderId="0" xfId="0" applyFont="1" applyFill="1"/>
    <xf numFmtId="0" fontId="0" fillId="3" borderId="0" xfId="0" applyFont="1" applyFill="1" applyAlignment="1">
      <alignment horizontal="center"/>
    </xf>
    <xf numFmtId="0" fontId="3" fillId="2" borderId="0" xfId="0" applyFont="1" applyFill="1" applyAlignment="1">
      <alignment horizontal="left"/>
    </xf>
    <xf numFmtId="9" fontId="0" fillId="3" borderId="0" xfId="0" applyNumberFormat="1" applyFill="1" applyAlignment="1">
      <alignment horizontal="center"/>
    </xf>
    <xf numFmtId="17" fontId="8" fillId="7" borderId="0" xfId="0" applyNumberFormat="1" applyFont="1" applyFill="1" applyBorder="1" applyAlignment="1">
      <alignment horizontal="center"/>
    </xf>
    <xf numFmtId="0" fontId="0" fillId="2" borderId="0" xfId="0" applyFont="1" applyFill="1" applyAlignment="1">
      <alignment horizontal="left"/>
    </xf>
    <xf numFmtId="17" fontId="3" fillId="7" borderId="0" xfId="0" applyNumberFormat="1" applyFont="1" applyFill="1" applyBorder="1" applyAlignment="1">
      <alignment horizontal="center"/>
    </xf>
    <xf numFmtId="0" fontId="9" fillId="2" borderId="0" xfId="0" applyFont="1" applyFill="1" applyAlignment="1">
      <alignment horizontal="left"/>
    </xf>
    <xf numFmtId="0" fontId="10" fillId="2" borderId="0" xfId="0" applyFont="1" applyFill="1"/>
    <xf numFmtId="0" fontId="11" fillId="5" borderId="0" xfId="0" applyFont="1" applyFill="1"/>
    <xf numFmtId="0" fontId="10" fillId="4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0" fontId="12" fillId="8" borderId="4" xfId="0" applyFont="1" applyFill="1" applyBorder="1"/>
    <xf numFmtId="3" fontId="0" fillId="8" borderId="0" xfId="0" applyNumberFormat="1" applyFill="1"/>
    <xf numFmtId="0" fontId="12" fillId="4" borderId="6" xfId="0" applyFont="1" applyFill="1" applyBorder="1"/>
    <xf numFmtId="17" fontId="4" fillId="4" borderId="7" xfId="0" applyNumberFormat="1" applyFont="1" applyFill="1" applyBorder="1" applyAlignment="1">
      <alignment horizontal="center"/>
    </xf>
    <xf numFmtId="17" fontId="4" fillId="4" borderId="8" xfId="0" applyNumberFormat="1" applyFont="1" applyFill="1" applyBorder="1" applyAlignment="1">
      <alignment horizontal="center"/>
    </xf>
    <xf numFmtId="0" fontId="4" fillId="4" borderId="0" xfId="0" applyFont="1" applyFill="1"/>
    <xf numFmtId="0" fontId="13" fillId="9" borderId="9" xfId="0" applyFont="1" applyFill="1" applyBorder="1" applyAlignment="1">
      <alignment vertical="center" wrapText="1"/>
    </xf>
    <xf numFmtId="166" fontId="4" fillId="9" borderId="3" xfId="0" applyNumberFormat="1" applyFont="1" applyFill="1" applyBorder="1" applyAlignment="1">
      <alignment horizontal="right"/>
    </xf>
    <xf numFmtId="166" fontId="4" fillId="9" borderId="10" xfId="0" applyNumberFormat="1" applyFont="1" applyFill="1" applyBorder="1" applyAlignment="1">
      <alignment horizontal="right"/>
    </xf>
    <xf numFmtId="167" fontId="14" fillId="4" borderId="11" xfId="2" applyNumberFormat="1" applyFont="1" applyFill="1" applyBorder="1" applyAlignment="1" applyProtection="1">
      <alignment vertical="center"/>
    </xf>
    <xf numFmtId="166" fontId="8" fillId="4" borderId="12" xfId="0" applyNumberFormat="1" applyFont="1" applyFill="1" applyBorder="1" applyAlignment="1">
      <alignment horizontal="right"/>
    </xf>
    <xf numFmtId="166" fontId="8" fillId="4" borderId="13" xfId="0" applyNumberFormat="1" applyFont="1" applyFill="1" applyBorder="1" applyAlignment="1">
      <alignment horizontal="right"/>
    </xf>
    <xf numFmtId="0" fontId="15" fillId="2" borderId="0" xfId="0" applyFont="1" applyFill="1"/>
    <xf numFmtId="166" fontId="8" fillId="4" borderId="14" xfId="0" applyNumberFormat="1" applyFont="1" applyFill="1" applyBorder="1" applyAlignment="1">
      <alignment horizontal="right"/>
    </xf>
    <xf numFmtId="166" fontId="8" fillId="4" borderId="15" xfId="0" applyNumberFormat="1" applyFont="1" applyFill="1" applyBorder="1" applyAlignment="1">
      <alignment horizontal="right"/>
    </xf>
    <xf numFmtId="166" fontId="0" fillId="4" borderId="14" xfId="0" applyNumberFormat="1" applyFill="1" applyBorder="1" applyAlignment="1">
      <alignment horizontal="right"/>
    </xf>
    <xf numFmtId="166" fontId="0" fillId="4" borderId="15" xfId="0" applyNumberFormat="1" applyFill="1" applyBorder="1" applyAlignment="1">
      <alignment horizontal="right"/>
    </xf>
    <xf numFmtId="0" fontId="16" fillId="4" borderId="11" xfId="0" applyFont="1" applyFill="1" applyBorder="1" applyAlignment="1">
      <alignment horizontal="left" vertical="center" indent="1"/>
    </xf>
    <xf numFmtId="166" fontId="0" fillId="3" borderId="14" xfId="0" applyNumberFormat="1" applyFill="1" applyBorder="1" applyAlignment="1">
      <alignment horizontal="right"/>
    </xf>
    <xf numFmtId="166" fontId="15" fillId="4" borderId="14" xfId="0" applyNumberFormat="1" applyFont="1" applyFill="1" applyBorder="1" applyAlignment="1">
      <alignment horizontal="right"/>
    </xf>
    <xf numFmtId="166" fontId="15" fillId="4" borderId="15" xfId="0" applyNumberFormat="1" applyFont="1" applyFill="1" applyBorder="1" applyAlignment="1">
      <alignment horizontal="right"/>
    </xf>
    <xf numFmtId="0" fontId="10" fillId="2" borderId="16" xfId="0" applyFont="1" applyFill="1" applyBorder="1"/>
    <xf numFmtId="0" fontId="0" fillId="2" borderId="17" xfId="0" applyFill="1" applyBorder="1"/>
    <xf numFmtId="0" fontId="12" fillId="10" borderId="6" xfId="0" applyFont="1" applyFill="1" applyBorder="1"/>
    <xf numFmtId="166" fontId="0" fillId="4" borderId="18" xfId="0" applyNumberFormat="1" applyFill="1" applyBorder="1"/>
    <xf numFmtId="166" fontId="0" fillId="4" borderId="8" xfId="0" applyNumberFormat="1" applyFill="1" applyBorder="1"/>
    <xf numFmtId="0" fontId="12" fillId="10" borderId="16" xfId="0" applyFont="1" applyFill="1" applyBorder="1"/>
    <xf numFmtId="166" fontId="4" fillId="4" borderId="0" xfId="0" applyNumberFormat="1" applyFont="1" applyFill="1" applyBorder="1" applyAlignment="1">
      <alignment horizontal="right"/>
    </xf>
    <xf numFmtId="166" fontId="4" fillId="4" borderId="17" xfId="0" applyNumberFormat="1" applyFont="1" applyFill="1" applyBorder="1" applyAlignment="1">
      <alignment horizontal="right"/>
    </xf>
    <xf numFmtId="0" fontId="0" fillId="10" borderId="0" xfId="0" applyFill="1"/>
    <xf numFmtId="166" fontId="0" fillId="4" borderId="19" xfId="0" applyNumberFormat="1" applyFill="1" applyBorder="1"/>
    <xf numFmtId="166" fontId="0" fillId="4" borderId="0" xfId="0" applyNumberFormat="1" applyFill="1" applyBorder="1"/>
    <xf numFmtId="166" fontId="0" fillId="4" borderId="17" xfId="0" applyNumberFormat="1" applyFill="1" applyBorder="1"/>
    <xf numFmtId="166" fontId="4" fillId="4" borderId="0" xfId="0" applyNumberFormat="1" applyFont="1" applyFill="1"/>
    <xf numFmtId="0" fontId="0" fillId="10" borderId="19" xfId="0" applyFill="1" applyBorder="1"/>
    <xf numFmtId="0" fontId="0" fillId="10" borderId="0" xfId="0" applyFill="1" applyBorder="1"/>
    <xf numFmtId="166" fontId="4" fillId="10" borderId="0" xfId="0" applyNumberFormat="1" applyFont="1" applyFill="1" applyBorder="1" applyAlignment="1">
      <alignment horizontal="right"/>
    </xf>
    <xf numFmtId="166" fontId="4" fillId="10" borderId="17" xfId="0" applyNumberFormat="1" applyFont="1" applyFill="1" applyBorder="1" applyAlignment="1">
      <alignment horizontal="right"/>
    </xf>
    <xf numFmtId="0" fontId="0" fillId="3" borderId="0" xfId="0" applyFill="1"/>
    <xf numFmtId="0" fontId="0" fillId="10" borderId="0" xfId="0" applyFill="1" applyBorder="1" applyAlignment="1">
      <alignment horizontal="center"/>
    </xf>
    <xf numFmtId="0" fontId="0" fillId="10" borderId="17" xfId="0" applyFill="1" applyBorder="1"/>
    <xf numFmtId="9" fontId="4" fillId="4" borderId="0" xfId="0" applyNumberFormat="1" applyFont="1" applyFill="1" applyAlignment="1">
      <alignment horizontal="center"/>
    </xf>
    <xf numFmtId="0" fontId="12" fillId="10" borderId="20" xfId="0" applyFont="1" applyFill="1" applyBorder="1"/>
    <xf numFmtId="0" fontId="0" fillId="10" borderId="21" xfId="0" applyFill="1" applyBorder="1"/>
    <xf numFmtId="0" fontId="0" fillId="10" borderId="22" xfId="0" applyFill="1" applyBorder="1"/>
    <xf numFmtId="0" fontId="0" fillId="10" borderId="23" xfId="0" applyFill="1" applyBorder="1"/>
    <xf numFmtId="0" fontId="12" fillId="2" borderId="16" xfId="0" applyFont="1" applyFill="1" applyBorder="1"/>
    <xf numFmtId="166" fontId="0" fillId="2" borderId="0" xfId="0" applyNumberFormat="1" applyFill="1" applyBorder="1"/>
    <xf numFmtId="0" fontId="17" fillId="11" borderId="0" xfId="0" applyFont="1" applyFill="1"/>
    <xf numFmtId="0" fontId="12" fillId="11" borderId="16" xfId="0" applyFont="1" applyFill="1" applyBorder="1"/>
    <xf numFmtId="0" fontId="17" fillId="11" borderId="0" xfId="0" applyFont="1" applyFill="1" applyBorder="1" applyAlignment="1">
      <alignment horizontal="center"/>
    </xf>
    <xf numFmtId="0" fontId="17" fillId="11" borderId="17" xfId="0" applyFont="1" applyFill="1" applyBorder="1" applyAlignment="1">
      <alignment horizontal="center"/>
    </xf>
    <xf numFmtId="0" fontId="12" fillId="8" borderId="24" xfId="0" applyFont="1" applyFill="1" applyBorder="1"/>
    <xf numFmtId="17" fontId="4" fillId="8" borderId="25" xfId="0" applyNumberFormat="1" applyFont="1" applyFill="1" applyBorder="1" applyAlignment="1">
      <alignment horizontal="center"/>
    </xf>
    <xf numFmtId="17" fontId="4" fillId="8" borderId="26" xfId="0" applyNumberFormat="1" applyFont="1" applyFill="1" applyBorder="1" applyAlignment="1">
      <alignment horizontal="center"/>
    </xf>
    <xf numFmtId="0" fontId="4" fillId="8" borderId="0" xfId="0" applyFont="1" applyFill="1"/>
    <xf numFmtId="0" fontId="8" fillId="2" borderId="0" xfId="0" applyFont="1" applyFill="1"/>
    <xf numFmtId="0" fontId="18" fillId="4" borderId="11" xfId="0" applyFont="1" applyFill="1" applyBorder="1" applyAlignment="1">
      <alignment vertical="center"/>
    </xf>
    <xf numFmtId="166" fontId="4" fillId="6" borderId="3" xfId="0" applyNumberFormat="1" applyFont="1" applyFill="1" applyBorder="1" applyAlignment="1">
      <alignment horizontal="right"/>
    </xf>
    <xf numFmtId="0" fontId="0" fillId="4" borderId="14" xfId="0" applyFill="1" applyBorder="1"/>
    <xf numFmtId="0" fontId="0" fillId="4" borderId="15" xfId="0" applyFill="1" applyBorder="1"/>
    <xf numFmtId="0" fontId="12" fillId="4" borderId="11" xfId="0" applyFont="1" applyFill="1" applyBorder="1"/>
    <xf numFmtId="166" fontId="0" fillId="4" borderId="14" xfId="0" applyNumberFormat="1" applyFill="1" applyBorder="1"/>
    <xf numFmtId="0" fontId="10" fillId="4" borderId="11" xfId="0" applyFont="1" applyFill="1" applyBorder="1"/>
    <xf numFmtId="166" fontId="0" fillId="4" borderId="15" xfId="0" applyNumberFormat="1" applyFill="1" applyBorder="1"/>
    <xf numFmtId="166" fontId="4" fillId="6" borderId="10" xfId="0" applyNumberFormat="1" applyFont="1" applyFill="1" applyBorder="1" applyAlignment="1">
      <alignment horizontal="right"/>
    </xf>
    <xf numFmtId="0" fontId="10" fillId="4" borderId="27" xfId="0" applyFont="1" applyFill="1" applyBorder="1"/>
    <xf numFmtId="0" fontId="18" fillId="4" borderId="28" xfId="0" applyFont="1" applyFill="1" applyBorder="1" applyAlignment="1">
      <alignment vertical="center"/>
    </xf>
    <xf numFmtId="166" fontId="4" fillId="6" borderId="29" xfId="0" applyNumberFormat="1" applyFont="1" applyFill="1" applyBorder="1" applyAlignment="1">
      <alignment horizontal="right"/>
    </xf>
    <xf numFmtId="166" fontId="4" fillId="6" borderId="30" xfId="0" applyNumberFormat="1" applyFont="1" applyFill="1" applyBorder="1" applyAlignment="1">
      <alignment horizontal="right"/>
    </xf>
    <xf numFmtId="0" fontId="10" fillId="2" borderId="0" xfId="0" applyFont="1" applyFill="1" applyBorder="1"/>
    <xf numFmtId="0" fontId="12" fillId="4" borderId="0" xfId="0" applyFont="1" applyFill="1"/>
    <xf numFmtId="9" fontId="4" fillId="4" borderId="0" xfId="0" applyNumberFormat="1" applyFont="1" applyFill="1"/>
    <xf numFmtId="0" fontId="19" fillId="10" borderId="0" xfId="0" applyFont="1" applyFill="1" applyBorder="1"/>
    <xf numFmtId="9" fontId="20" fillId="10" borderId="0" xfId="0" applyNumberFormat="1" applyFont="1" applyFill="1" applyBorder="1"/>
    <xf numFmtId="166" fontId="0" fillId="10" borderId="0" xfId="0" applyNumberFormat="1" applyFill="1" applyBorder="1"/>
    <xf numFmtId="0" fontId="21" fillId="8" borderId="0" xfId="0" applyFont="1" applyFill="1" applyAlignment="1">
      <alignment horizontal="center"/>
    </xf>
    <xf numFmtId="0" fontId="22" fillId="8" borderId="0" xfId="0" applyFont="1" applyFill="1"/>
    <xf numFmtId="0" fontId="21" fillId="8" borderId="0" xfId="0" applyFont="1" applyFill="1"/>
    <xf numFmtId="0" fontId="21" fillId="8" borderId="0" xfId="0" applyFont="1" applyFill="1" applyBorder="1"/>
    <xf numFmtId="168" fontId="17" fillId="2" borderId="14" xfId="0" applyNumberFormat="1" applyFont="1" applyFill="1" applyBorder="1" applyAlignment="1">
      <alignment horizontal="center" wrapText="1"/>
    </xf>
    <xf numFmtId="168" fontId="24" fillId="2" borderId="14" xfId="0" applyNumberFormat="1" applyFont="1" applyFill="1" applyBorder="1" applyAlignment="1">
      <alignment horizontal="center" wrapText="1"/>
    </xf>
    <xf numFmtId="17" fontId="4" fillId="4" borderId="14" xfId="0" applyNumberFormat="1" applyFont="1" applyFill="1" applyBorder="1" applyAlignment="1">
      <alignment horizontal="center"/>
    </xf>
    <xf numFmtId="17" fontId="4" fillId="4" borderId="31" xfId="0" applyNumberFormat="1" applyFont="1" applyFill="1" applyBorder="1" applyAlignment="1">
      <alignment horizontal="center"/>
    </xf>
    <xf numFmtId="168" fontId="17" fillId="2" borderId="0" xfId="0" applyNumberFormat="1" applyFont="1" applyFill="1" applyBorder="1" applyAlignment="1">
      <alignment horizontal="center" wrapText="1"/>
    </xf>
    <xf numFmtId="3" fontId="0" fillId="2" borderId="0" xfId="0" applyNumberFormat="1" applyFill="1" applyBorder="1"/>
    <xf numFmtId="3" fontId="0" fillId="3" borderId="0" xfId="0" applyNumberFormat="1" applyFill="1" applyBorder="1"/>
    <xf numFmtId="3" fontId="0" fillId="2" borderId="0" xfId="0" applyNumberFormat="1" applyFill="1"/>
    <xf numFmtId="3" fontId="0" fillId="3" borderId="0" xfId="0" applyNumberFormat="1" applyFill="1"/>
    <xf numFmtId="3" fontId="0" fillId="11" borderId="0" xfId="0" applyNumberFormat="1" applyFill="1"/>
    <xf numFmtId="3" fontId="4" fillId="4" borderId="14" xfId="0" applyNumberFormat="1" applyFont="1" applyFill="1" applyBorder="1" applyAlignment="1">
      <alignment horizontal="center"/>
    </xf>
    <xf numFmtId="3" fontId="0" fillId="3" borderId="0" xfId="0" applyNumberFormat="1" applyFill="1" applyAlignment="1">
      <alignment horizontal="center"/>
    </xf>
    <xf numFmtId="0" fontId="0" fillId="11" borderId="0" xfId="0" applyFill="1" applyAlignment="1">
      <alignment horizontal="center"/>
    </xf>
    <xf numFmtId="0" fontId="3" fillId="11" borderId="0" xfId="0" applyFont="1" applyFill="1" applyAlignment="1">
      <alignment horizontal="left"/>
    </xf>
    <xf numFmtId="0" fontId="0" fillId="11" borderId="0" xfId="0" applyFill="1" applyBorder="1"/>
    <xf numFmtId="0" fontId="0" fillId="11" borderId="0" xfId="0" applyFill="1"/>
    <xf numFmtId="0" fontId="0" fillId="8" borderId="0" xfId="0" applyFill="1"/>
    <xf numFmtId="0" fontId="0" fillId="8" borderId="0" xfId="0" applyFill="1" applyBorder="1"/>
    <xf numFmtId="168" fontId="24" fillId="2" borderId="24" xfId="0" applyNumberFormat="1" applyFont="1" applyFill="1" applyBorder="1" applyAlignment="1">
      <alignment horizontal="center" wrapText="1"/>
    </xf>
    <xf numFmtId="17" fontId="4" fillId="4" borderId="25" xfId="0" applyNumberFormat="1" applyFont="1" applyFill="1" applyBorder="1" applyAlignment="1">
      <alignment horizontal="center"/>
    </xf>
    <xf numFmtId="17" fontId="4" fillId="4" borderId="26" xfId="0" applyNumberFormat="1" applyFont="1" applyFill="1" applyBorder="1" applyAlignment="1">
      <alignment horizontal="center"/>
    </xf>
    <xf numFmtId="0" fontId="3" fillId="11" borderId="16" xfId="0" applyFont="1" applyFill="1" applyBorder="1" applyAlignment="1">
      <alignment horizontal="left"/>
    </xf>
    <xf numFmtId="3" fontId="0" fillId="3" borderId="0" xfId="0" applyNumberFormat="1" applyFill="1" applyBorder="1" applyAlignment="1">
      <alignment horizontal="center"/>
    </xf>
    <xf numFmtId="3" fontId="0" fillId="2" borderId="17" xfId="0" applyNumberFormat="1" applyFill="1" applyBorder="1"/>
    <xf numFmtId="0" fontId="0" fillId="2" borderId="16" xfId="0" applyFont="1" applyFill="1" applyBorder="1" applyAlignment="1">
      <alignment horizontal="left"/>
    </xf>
    <xf numFmtId="0" fontId="0" fillId="11" borderId="16" xfId="0" applyFont="1" applyFill="1" applyBorder="1" applyAlignment="1">
      <alignment horizontal="left"/>
    </xf>
    <xf numFmtId="3" fontId="0" fillId="11" borderId="0" xfId="0" applyNumberFormat="1" applyFill="1" applyBorder="1"/>
    <xf numFmtId="3" fontId="0" fillId="11" borderId="17" xfId="0" applyNumberFormat="1" applyFill="1" applyBorder="1"/>
    <xf numFmtId="0" fontId="3" fillId="2" borderId="16" xfId="0" applyFont="1" applyFill="1" applyBorder="1" applyAlignment="1">
      <alignment horizontal="left"/>
    </xf>
    <xf numFmtId="0" fontId="0" fillId="2" borderId="16" xfId="0" applyFill="1" applyBorder="1"/>
    <xf numFmtId="168" fontId="24" fillId="2" borderId="28" xfId="0" applyNumberFormat="1" applyFont="1" applyFill="1" applyBorder="1" applyAlignment="1">
      <alignment horizontal="center" wrapText="1"/>
    </xf>
    <xf numFmtId="3" fontId="4" fillId="4" borderId="32" xfId="0" applyNumberFormat="1" applyFont="1" applyFill="1" applyBorder="1" applyAlignment="1">
      <alignment horizontal="center"/>
    </xf>
    <xf numFmtId="3" fontId="4" fillId="4" borderId="33" xfId="0" applyNumberFormat="1" applyFont="1" applyFill="1" applyBorder="1" applyAlignment="1">
      <alignment horizontal="center"/>
    </xf>
    <xf numFmtId="168" fontId="17" fillId="4" borderId="0" xfId="0" applyNumberFormat="1" applyFont="1" applyFill="1" applyBorder="1" applyAlignment="1">
      <alignment horizontal="center" wrapText="1"/>
    </xf>
    <xf numFmtId="0" fontId="8" fillId="4" borderId="0" xfId="0" applyFont="1" applyFill="1" applyAlignment="1">
      <alignment horizontal="left"/>
    </xf>
    <xf numFmtId="3" fontId="0" fillId="4" borderId="0" xfId="0" applyNumberFormat="1" applyFill="1"/>
    <xf numFmtId="0" fontId="3" fillId="4" borderId="0" xfId="0" applyFont="1" applyFill="1" applyAlignment="1">
      <alignment horizontal="left"/>
    </xf>
    <xf numFmtId="0" fontId="4" fillId="7" borderId="34" xfId="0" applyFont="1" applyFill="1" applyBorder="1"/>
    <xf numFmtId="0" fontId="0" fillId="7" borderId="34" xfId="0" applyFill="1" applyBorder="1"/>
    <xf numFmtId="0" fontId="0" fillId="7" borderId="35" xfId="0" applyFill="1" applyBorder="1"/>
    <xf numFmtId="0" fontId="0" fillId="7" borderId="36" xfId="0" applyFill="1" applyBorder="1"/>
    <xf numFmtId="0" fontId="0" fillId="7" borderId="0" xfId="0" applyFill="1"/>
    <xf numFmtId="0" fontId="0" fillId="2" borderId="34" xfId="0" applyFont="1" applyFill="1" applyBorder="1"/>
    <xf numFmtId="3" fontId="0" fillId="3" borderId="34" xfId="0" applyNumberFormat="1" applyFill="1" applyBorder="1"/>
    <xf numFmtId="3" fontId="0" fillId="3" borderId="35" xfId="0" applyNumberFormat="1" applyFill="1" applyBorder="1"/>
    <xf numFmtId="9" fontId="0" fillId="3" borderId="16" xfId="0" applyNumberFormat="1" applyFill="1" applyBorder="1"/>
    <xf numFmtId="9" fontId="0" fillId="3" borderId="0" xfId="0" applyNumberFormat="1" applyFill="1" applyBorder="1"/>
    <xf numFmtId="3" fontId="0" fillId="4" borderId="16" xfId="0" applyNumberFormat="1" applyFill="1" applyBorder="1"/>
    <xf numFmtId="3" fontId="0" fillId="4" borderId="0" xfId="0" applyNumberFormat="1" applyFill="1" applyBorder="1"/>
    <xf numFmtId="3" fontId="0" fillId="4" borderId="17" xfId="0" applyNumberFormat="1" applyFill="1" applyBorder="1"/>
    <xf numFmtId="3" fontId="0" fillId="2" borderId="16" xfId="0" applyNumberFormat="1" applyFont="1" applyFill="1" applyBorder="1" applyAlignment="1">
      <alignment horizontal="left" wrapText="1"/>
    </xf>
    <xf numFmtId="0" fontId="0" fillId="3" borderId="16" xfId="0" applyFill="1" applyBorder="1"/>
    <xf numFmtId="0" fontId="0" fillId="3" borderId="0" xfId="0" applyFill="1" applyBorder="1"/>
    <xf numFmtId="0" fontId="8" fillId="2" borderId="0" xfId="0" applyFont="1" applyFill="1" applyAlignment="1">
      <alignment horizontal="center"/>
    </xf>
    <xf numFmtId="0" fontId="8" fillId="2" borderId="16" xfId="0" applyFont="1" applyFill="1" applyBorder="1"/>
    <xf numFmtId="3" fontId="8" fillId="3" borderId="16" xfId="0" applyNumberFormat="1" applyFont="1" applyFill="1" applyBorder="1"/>
    <xf numFmtId="3" fontId="8" fillId="3" borderId="0" xfId="0" applyNumberFormat="1" applyFont="1" applyFill="1" applyBorder="1"/>
    <xf numFmtId="0" fontId="8" fillId="3" borderId="0" xfId="0" applyFont="1" applyFill="1"/>
    <xf numFmtId="3" fontId="0" fillId="2" borderId="16" xfId="0" applyNumberFormat="1" applyFill="1" applyBorder="1"/>
    <xf numFmtId="0" fontId="4" fillId="2" borderId="16" xfId="0" applyFont="1" applyFill="1" applyBorder="1" applyAlignment="1">
      <alignment horizontal="left"/>
    </xf>
    <xf numFmtId="3" fontId="4" fillId="4" borderId="16" xfId="0" applyNumberFormat="1" applyFont="1" applyFill="1" applyBorder="1"/>
    <xf numFmtId="3" fontId="4" fillId="4" borderId="0" xfId="0" applyNumberFormat="1" applyFont="1" applyFill="1" applyBorder="1"/>
    <xf numFmtId="3" fontId="4" fillId="4" borderId="17" xfId="0" applyNumberFormat="1" applyFont="1" applyFill="1" applyBorder="1"/>
    <xf numFmtId="3" fontId="0" fillId="3" borderId="16" xfId="0" applyNumberFormat="1" applyFill="1" applyBorder="1"/>
    <xf numFmtId="9" fontId="0" fillId="2" borderId="0" xfId="0" applyNumberFormat="1" applyFill="1" applyAlignment="1">
      <alignment horizontal="center"/>
    </xf>
    <xf numFmtId="9" fontId="0" fillId="4" borderId="16" xfId="0" applyNumberFormat="1" applyFill="1" applyBorder="1"/>
    <xf numFmtId="9" fontId="0" fillId="4" borderId="0" xfId="0" applyNumberFormat="1" applyFill="1" applyBorder="1"/>
    <xf numFmtId="9" fontId="0" fillId="4" borderId="17" xfId="0" applyNumberFormat="1" applyFill="1" applyBorder="1"/>
    <xf numFmtId="0" fontId="25" fillId="2" borderId="16" xfId="0" applyFont="1" applyFill="1" applyBorder="1" applyAlignment="1">
      <alignment horizontal="left"/>
    </xf>
    <xf numFmtId="0" fontId="4" fillId="4" borderId="0" xfId="0" applyFont="1" applyFill="1" applyAlignment="1">
      <alignment horizontal="center"/>
    </xf>
    <xf numFmtId="0" fontId="4" fillId="4" borderId="16" xfId="0" applyFont="1" applyFill="1" applyBorder="1" applyAlignment="1">
      <alignment horizontal="left"/>
    </xf>
    <xf numFmtId="3" fontId="0" fillId="3" borderId="17" xfId="0" applyNumberFormat="1" applyFill="1" applyBorder="1"/>
    <xf numFmtId="0" fontId="0" fillId="2" borderId="20" xfId="0" applyFont="1" applyFill="1" applyBorder="1"/>
    <xf numFmtId="3" fontId="0" fillId="3" borderId="20" xfId="0" applyNumberFormat="1" applyFill="1" applyBorder="1"/>
    <xf numFmtId="3" fontId="0" fillId="3" borderId="22" xfId="0" applyNumberFormat="1" applyFill="1" applyBorder="1"/>
    <xf numFmtId="3" fontId="0" fillId="3" borderId="23" xfId="0" applyNumberFormat="1" applyFill="1" applyBorder="1"/>
    <xf numFmtId="0" fontId="25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4" fillId="4" borderId="0" xfId="0" applyFont="1" applyFill="1" applyAlignment="1">
      <alignment horizontal="left"/>
    </xf>
    <xf numFmtId="0" fontId="26" fillId="2" borderId="0" xfId="0" applyFont="1" applyFill="1"/>
    <xf numFmtId="3" fontId="4" fillId="2" borderId="0" xfId="0" applyNumberFormat="1" applyFont="1" applyFill="1"/>
    <xf numFmtId="0" fontId="27" fillId="3" borderId="0" xfId="0" applyFont="1" applyFill="1"/>
    <xf numFmtId="0" fontId="8" fillId="2" borderId="0" xfId="0" applyFont="1" applyFill="1" applyAlignment="1">
      <alignment horizontal="left"/>
    </xf>
    <xf numFmtId="0" fontId="4" fillId="8" borderId="0" xfId="0" applyFont="1" applyFill="1" applyAlignment="1"/>
    <xf numFmtId="0" fontId="4" fillId="4" borderId="0" xfId="0" applyFont="1" applyFill="1" applyAlignment="1"/>
    <xf numFmtId="0" fontId="4" fillId="2" borderId="0" xfId="0" applyFont="1" applyFill="1" applyAlignment="1"/>
    <xf numFmtId="0" fontId="27" fillId="2" borderId="0" xfId="0" applyFont="1" applyFill="1"/>
    <xf numFmtId="0" fontId="28" fillId="2" borderId="0" xfId="0" applyFont="1" applyFill="1"/>
    <xf numFmtId="0" fontId="4" fillId="2" borderId="0" xfId="0" applyFont="1" applyFill="1" applyAlignment="1">
      <alignment horizontal="left"/>
    </xf>
    <xf numFmtId="3" fontId="4" fillId="3" borderId="0" xfId="0" applyNumberFormat="1" applyFont="1" applyFill="1" applyAlignment="1">
      <alignment horizontal="center"/>
    </xf>
    <xf numFmtId="3" fontId="4" fillId="4" borderId="0" xfId="0" applyNumberFormat="1" applyFont="1" applyFill="1"/>
    <xf numFmtId="0" fontId="8" fillId="2" borderId="0" xfId="0" applyFont="1" applyFill="1" applyBorder="1" applyAlignment="1">
      <alignment wrapText="1"/>
    </xf>
    <xf numFmtId="0" fontId="0" fillId="2" borderId="0" xfId="0" applyFont="1" applyFill="1" applyBorder="1" applyAlignment="1">
      <alignment wrapText="1"/>
    </xf>
    <xf numFmtId="0" fontId="4" fillId="5" borderId="0" xfId="0" applyFont="1" applyFill="1" applyAlignment="1">
      <alignment horizontal="center"/>
    </xf>
    <xf numFmtId="0" fontId="4" fillId="5" borderId="0" xfId="0" applyFont="1" applyFill="1"/>
    <xf numFmtId="0" fontId="0" fillId="2" borderId="0" xfId="0" applyFill="1" applyAlignment="1">
      <alignment vertical="top" wrapText="1"/>
    </xf>
    <xf numFmtId="0" fontId="4" fillId="2" borderId="0" xfId="0" applyFont="1" applyFill="1" applyAlignment="1">
      <alignment horizontal="center" vertical="center"/>
    </xf>
    <xf numFmtId="0" fontId="8" fillId="9" borderId="0" xfId="0" applyFont="1" applyFill="1" applyAlignment="1">
      <alignment horizontal="center" vertical="top" wrapText="1"/>
    </xf>
    <xf numFmtId="0" fontId="0" fillId="4" borderId="34" xfId="0" applyFont="1" applyFill="1" applyBorder="1"/>
    <xf numFmtId="0" fontId="0" fillId="4" borderId="35" xfId="0" applyFill="1" applyBorder="1"/>
    <xf numFmtId="165" fontId="0" fillId="4" borderId="35" xfId="0" applyNumberFormat="1" applyFill="1" applyBorder="1" applyAlignment="1">
      <alignment horizontal="center"/>
    </xf>
    <xf numFmtId="0" fontId="0" fillId="4" borderId="36" xfId="0" applyFill="1" applyBorder="1"/>
    <xf numFmtId="0" fontId="0" fillId="4" borderId="16" xfId="0" applyFont="1" applyFill="1" applyBorder="1"/>
    <xf numFmtId="0" fontId="0" fillId="4" borderId="0" xfId="0" applyFill="1" applyBorder="1"/>
    <xf numFmtId="0" fontId="0" fillId="4" borderId="0" xfId="0" applyFill="1" applyBorder="1" applyAlignment="1">
      <alignment horizontal="center"/>
    </xf>
    <xf numFmtId="0" fontId="0" fillId="4" borderId="17" xfId="0" applyFill="1" applyBorder="1"/>
    <xf numFmtId="9" fontId="0" fillId="4" borderId="0" xfId="0" applyNumberFormat="1" applyFill="1" applyBorder="1" applyAlignment="1">
      <alignment horizontal="center"/>
    </xf>
    <xf numFmtId="0" fontId="8" fillId="4" borderId="16" xfId="0" applyFont="1" applyFill="1" applyBorder="1"/>
    <xf numFmtId="0" fontId="0" fillId="4" borderId="20" xfId="0" applyFont="1" applyFill="1" applyBorder="1"/>
    <xf numFmtId="0" fontId="0" fillId="4" borderId="22" xfId="0" applyFill="1" applyBorder="1"/>
    <xf numFmtId="165" fontId="0" fillId="4" borderId="22" xfId="0" applyNumberFormat="1" applyFill="1" applyBorder="1" applyAlignment="1">
      <alignment horizontal="center"/>
    </xf>
    <xf numFmtId="0" fontId="0" fillId="4" borderId="23" xfId="0" applyFill="1" applyBorder="1"/>
    <xf numFmtId="0" fontId="22" fillId="2" borderId="0" xfId="0" applyFont="1" applyFill="1"/>
    <xf numFmtId="0" fontId="0" fillId="2" borderId="0" xfId="0" applyFont="1" applyFill="1"/>
    <xf numFmtId="0" fontId="8" fillId="4" borderId="0" xfId="0" applyFont="1" applyFill="1" applyAlignment="1">
      <alignment horizontal="center"/>
    </xf>
    <xf numFmtId="0" fontId="8" fillId="3" borderId="0" xfId="0" applyFont="1" applyFill="1" applyAlignment="1">
      <alignment horizontal="center"/>
    </xf>
    <xf numFmtId="17" fontId="8" fillId="4" borderId="0" xfId="0" applyNumberFormat="1" applyFont="1" applyFill="1" applyAlignment="1">
      <alignment horizontal="center"/>
    </xf>
  </cellXfs>
  <cellStyles count="3">
    <cellStyle name="TableStyleLight1" xfId="2"/>
    <cellStyle name="Гиперссылка" xfId="1" builtinId="8"/>
    <cellStyle name="Обычный" xfId="0" builtinId="0"/>
  </cellStyles>
  <dxfs count="5">
    <dxf>
      <font>
        <sz val="11"/>
        <color rgb="FF9C0006"/>
        <name val="Calibri"/>
      </font>
      <fill>
        <patternFill>
          <bgColor rgb="FFFFC7CE"/>
        </patternFill>
      </fill>
    </dxf>
    <dxf>
      <font>
        <sz val="11"/>
        <color rgb="FF9C0006"/>
        <name val="Calibri"/>
      </font>
      <fill>
        <patternFill>
          <bgColor rgb="FFFFC7CE"/>
        </patternFill>
      </fill>
    </dxf>
    <dxf>
      <font>
        <sz val="11"/>
        <color rgb="FF9C0006"/>
        <name val="Calibri"/>
      </font>
      <fill>
        <patternFill>
          <bgColor rgb="FFFFC7CE"/>
        </patternFill>
      </fill>
    </dxf>
    <dxf>
      <font>
        <sz val="11"/>
        <color rgb="FF9C0006"/>
        <name val="Calibri"/>
      </font>
      <fill>
        <patternFill>
          <bgColor rgb="FFFFC7CE"/>
        </patternFill>
      </fill>
    </dxf>
    <dxf>
      <font>
        <sz val="11"/>
        <color rgb="FF9C0006"/>
        <name val="Calibri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C0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7030A0"/>
      <rgbColor rgb="FFF2F2F2"/>
      <rgbColor rgb="FFDCE6F2"/>
      <rgbColor rgb="FF660066"/>
      <rgbColor rgb="FFFF8080"/>
      <rgbColor rgb="FF0070C0"/>
      <rgbColor rgb="FFB9CDE5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DDD9C3"/>
      <rgbColor rgb="FFD9D9D9"/>
      <rgbColor rgb="FFFFFF99"/>
      <rgbColor rgb="FF99CCFF"/>
      <rgbColor rgb="FFFF99CC"/>
      <rgbColor rgb="FFCC99FF"/>
      <rgbColor rgb="FFFFC7CE"/>
      <rgbColor rgb="FF3366FF"/>
      <rgbColor rgb="FF33CCCC"/>
      <rgbColor rgb="FF92D050"/>
      <rgbColor rgb="FFFFC000"/>
      <rgbColor rgb="FFFF9900"/>
      <rgbColor rgb="FFFF6600"/>
      <rgbColor rgb="FF666699"/>
      <rgbColor rgb="FFA6A6A6"/>
      <rgbColor rgb="FF002060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360</xdr:colOff>
      <xdr:row>0</xdr:row>
      <xdr:rowOff>360</xdr:rowOff>
    </xdr:from>
    <xdr:to>
      <xdr:col>1</xdr:col>
      <xdr:colOff>1014840</xdr:colOff>
      <xdr:row>1</xdr:row>
      <xdr:rowOff>358560</xdr:rowOff>
    </xdr:to>
    <xdr:pic>
      <xdr:nvPicPr>
        <xdr:cNvPr id="2" name="Изображение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360" y="360"/>
          <a:ext cx="1343160" cy="53316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-20445120</xdr:colOff>
      <xdr:row>29</xdr:row>
      <xdr:rowOff>141120</xdr:rowOff>
    </xdr:from>
    <xdr:to>
      <xdr:col>0</xdr:col>
      <xdr:colOff>-9144000</xdr:colOff>
      <xdr:row>32</xdr:row>
      <xdr:rowOff>13680</xdr:rowOff>
    </xdr:to>
    <xdr:sp macro="" textlink="">
      <xdr:nvSpPr>
        <xdr:cNvPr id="2" name="CustomShape 1"/>
        <xdr:cNvSpPr/>
      </xdr:nvSpPr>
      <xdr:spPr>
        <a:xfrm flipV="1">
          <a:off x="-20445120" y="5393160"/>
          <a:ext cx="11301120" cy="403200"/>
        </a:xfrm>
        <a:prstGeom prst="straightConnector1">
          <a:avLst/>
        </a:prstGeom>
        <a:noFill/>
        <a:ln>
          <a:solidFill>
            <a:srgbClr val="4A7EBB"/>
          </a:solidFill>
          <a:round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AMK31"/>
  <sheetViews>
    <sheetView tabSelected="1" zoomScaleNormal="100" zoomScalePageLayoutView="90" workbookViewId="0">
      <selection activeCell="B4" sqref="B4"/>
    </sheetView>
  </sheetViews>
  <sheetFormatPr defaultRowHeight="15"/>
  <cols>
    <col min="1" max="1" width="4.7109375" style="5"/>
    <col min="2" max="2" width="36" style="5"/>
    <col min="3" max="3" width="75.42578125" style="5"/>
    <col min="4" max="4" width="6.140625" style="5"/>
    <col min="5" max="5" width="13.42578125" style="5"/>
    <col min="6" max="6" width="15.7109375" style="5"/>
    <col min="7" max="7" width="24.28515625" style="5"/>
    <col min="8" max="1025" width="8.85546875" style="5"/>
  </cols>
  <sheetData>
    <row r="1" spans="1:4" ht="13.9" customHeight="1">
      <c r="A1" s="4"/>
      <c r="B1" s="4"/>
      <c r="C1" s="4" t="s">
        <v>0</v>
      </c>
      <c r="D1" s="4"/>
    </row>
    <row r="2" spans="1:4" ht="32.1" customHeight="1">
      <c r="A2" s="4"/>
      <c r="B2" s="4"/>
      <c r="C2" s="4"/>
      <c r="D2" s="4"/>
    </row>
    <row r="3" spans="1:4" ht="23.25">
      <c r="B3" s="6" t="s">
        <v>1</v>
      </c>
      <c r="C3"/>
      <c r="D3"/>
    </row>
    <row r="4" spans="1:4">
      <c r="B4" s="7" t="s">
        <v>2</v>
      </c>
      <c r="C4"/>
      <c r="D4"/>
    </row>
    <row r="5" spans="1:4">
      <c r="B5"/>
      <c r="C5"/>
      <c r="D5"/>
    </row>
    <row r="6" spans="1:4">
      <c r="B6"/>
      <c r="C6"/>
      <c r="D6"/>
    </row>
    <row r="7" spans="1:4">
      <c r="B7" s="5" t="s">
        <v>3</v>
      </c>
      <c r="C7" s="8"/>
      <c r="D7" s="9"/>
    </row>
    <row r="8" spans="1:4">
      <c r="B8"/>
      <c r="C8"/>
      <c r="D8"/>
    </row>
    <row r="9" spans="1:4">
      <c r="B9" s="3" t="s">
        <v>4</v>
      </c>
      <c r="C9" s="3"/>
      <c r="D9" s="10"/>
    </row>
    <row r="10" spans="1:4">
      <c r="B10" s="3"/>
      <c r="C10" s="3"/>
      <c r="D10" s="10"/>
    </row>
    <row r="11" spans="1:4">
      <c r="B11" s="3"/>
      <c r="C11" s="3"/>
      <c r="D11" s="10"/>
    </row>
    <row r="12" spans="1:4">
      <c r="B12"/>
      <c r="C12"/>
      <c r="D12"/>
    </row>
    <row r="13" spans="1:4">
      <c r="B13" s="5" t="s">
        <v>5</v>
      </c>
      <c r="C13"/>
      <c r="D13"/>
    </row>
    <row r="14" spans="1:4">
      <c r="B14" s="11" t="s">
        <v>6</v>
      </c>
      <c r="C14" s="5" t="s">
        <v>7</v>
      </c>
      <c r="D14"/>
    </row>
    <row r="15" spans="1:4">
      <c r="B15" s="11" t="s">
        <v>8</v>
      </c>
      <c r="C15" s="5" t="s">
        <v>9</v>
      </c>
      <c r="D15"/>
    </row>
    <row r="16" spans="1:4">
      <c r="B16" s="11" t="s">
        <v>10</v>
      </c>
      <c r="C16" s="5" t="s">
        <v>11</v>
      </c>
      <c r="D16"/>
    </row>
    <row r="17" spans="2:4">
      <c r="B17" s="11" t="s">
        <v>12</v>
      </c>
      <c r="C17" s="5" t="s">
        <v>13</v>
      </c>
      <c r="D17"/>
    </row>
    <row r="18" spans="2:4">
      <c r="B18"/>
      <c r="C18"/>
      <c r="D18"/>
    </row>
    <row r="19" spans="2:4">
      <c r="B19"/>
      <c r="C19"/>
      <c r="D19"/>
    </row>
    <row r="20" spans="2:4">
      <c r="B20" s="12" t="s">
        <v>14</v>
      </c>
      <c r="C20"/>
      <c r="D20"/>
    </row>
    <row r="21" spans="2:4">
      <c r="B21" s="13" t="str">
        <f>Анализ!C7</f>
        <v>NPV (Net Present Value)</v>
      </c>
      <c r="C21" s="14">
        <f>Анализ!E7</f>
        <v>10200204.265553635</v>
      </c>
      <c r="D21"/>
    </row>
    <row r="22" spans="2:4">
      <c r="B22" s="13" t="str">
        <f>Анализ!C8</f>
        <v>Pay Back period (месяцев)</v>
      </c>
      <c r="C22" s="15">
        <f>Анализ!E8</f>
        <v>4</v>
      </c>
      <c r="D22"/>
    </row>
    <row r="23" spans="2:4">
      <c r="B23" s="13" t="str">
        <f>Анализ!C9</f>
        <v>IRR (Internal Rate of Return)</v>
      </c>
      <c r="C23" s="16">
        <f>Анализ!E9</f>
        <v>0.40748346860928675</v>
      </c>
      <c r="D23"/>
    </row>
    <row r="24" spans="2:4">
      <c r="B24" s="13" t="str">
        <f>Анализ!C10</f>
        <v>Маржинальность</v>
      </c>
      <c r="C24" s="16">
        <f>Анализ!E10</f>
        <v>0.23333333333333328</v>
      </c>
      <c r="D24"/>
    </row>
    <row r="25" spans="2:4">
      <c r="B25" s="13" t="str">
        <f>Анализ!C11</f>
        <v>Рентабельность</v>
      </c>
      <c r="C25" s="16">
        <f>Анализ!E11</f>
        <v>9.3005501137102015E-2</v>
      </c>
      <c r="D25"/>
    </row>
    <row r="26" spans="2:4">
      <c r="B26" s="13" t="str">
        <f>Анализ!C12</f>
        <v>EBITDA (Earnings before interest, taxes, depreciation and amortization)</v>
      </c>
      <c r="C26" s="17">
        <f>Анализ!E12</f>
        <v>290983.98611111112</v>
      </c>
      <c r="D26"/>
    </row>
    <row r="27" spans="2:4">
      <c r="B27"/>
      <c r="C27"/>
      <c r="D27"/>
    </row>
    <row r="28" spans="2:4">
      <c r="B28" s="12" t="s">
        <v>15</v>
      </c>
      <c r="C28"/>
      <c r="D28"/>
    </row>
    <row r="29" spans="2:4">
      <c r="B29" s="18"/>
      <c r="C29" s="18"/>
      <c r="D29" s="19"/>
    </row>
    <row r="30" spans="2:4">
      <c r="B30" s="20"/>
      <c r="C30" s="20"/>
      <c r="D30" s="19"/>
    </row>
    <row r="31" spans="2:4">
      <c r="B31" s="20"/>
      <c r="C31" s="20"/>
      <c r="D31" s="19"/>
    </row>
  </sheetData>
  <mergeCells count="3">
    <mergeCell ref="A1:B2"/>
    <mergeCell ref="C1:D2"/>
    <mergeCell ref="B9:C11"/>
  </mergeCells>
  <hyperlinks>
    <hyperlink ref="B14" location="Допущения!A1" display="Допущения модели"/>
    <hyperlink ref="B16" location="Анализ!A1" display="Анализ проекта"/>
    <hyperlink ref="B17" location="Справочники!A1" display="Справочники"/>
  </hyperlinks>
  <pageMargins left="0.7" right="0.7" top="0.75" bottom="0.75" header="0.51180555555555496" footer="0.51180555555555496"/>
  <pageSetup paperSize="0" scale="0" firstPageNumber="0" orientation="portrait" usePrinterDefaults="0" horizontalDpi="0" verticalDpi="0" copie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MK19"/>
  <sheetViews>
    <sheetView zoomScale="90" zoomScaleNormal="90" workbookViewId="0">
      <selection activeCell="C7" sqref="C7"/>
    </sheetView>
  </sheetViews>
  <sheetFormatPr defaultRowHeight="15"/>
  <cols>
    <col min="1" max="1" width="12.140625" style="21"/>
    <col min="2" max="2" width="43.7109375" style="5"/>
    <col min="3" max="3" width="44.42578125" style="5"/>
    <col min="4" max="4" width="29.28515625" style="21"/>
    <col min="5" max="5" width="27.140625" style="5"/>
    <col min="6" max="6" width="17.85546875" style="5"/>
    <col min="7" max="7" width="15" style="5"/>
    <col min="8" max="8" width="21.42578125" style="5"/>
    <col min="9" max="9" width="14.42578125" style="5"/>
    <col min="10" max="10" width="11" style="5"/>
    <col min="11" max="11" width="9.85546875" style="5"/>
    <col min="12" max="1025" width="8.85546875" style="5"/>
  </cols>
  <sheetData>
    <row r="1" spans="1:1024" s="25" customFormat="1" ht="15.75">
      <c r="A1" s="22"/>
      <c r="B1" s="23" t="s">
        <v>16</v>
      </c>
      <c r="C1" s="24">
        <f>Инфо!C7</f>
        <v>0</v>
      </c>
      <c r="D1" s="22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</row>
    <row r="2" spans="1:1024">
      <c r="A2"/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3" spans="1:1024" s="27" customFormat="1">
      <c r="A3" s="26">
        <v>1</v>
      </c>
      <c r="B3" s="27" t="s">
        <v>17</v>
      </c>
      <c r="D3" s="26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</row>
    <row r="4" spans="1:1024">
      <c r="A4"/>
      <c r="B4" s="5" t="s">
        <v>18</v>
      </c>
      <c r="C4" s="28" t="s">
        <v>19</v>
      </c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</row>
    <row r="5" spans="1:1024">
      <c r="A5"/>
      <c r="B5" s="5" t="s">
        <v>20</v>
      </c>
      <c r="C5" s="28">
        <v>3</v>
      </c>
      <c r="D5" s="29" t="s">
        <v>21</v>
      </c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</row>
    <row r="6" spans="1:1024">
      <c r="A6"/>
      <c r="B6" s="5" t="s">
        <v>22</v>
      </c>
      <c r="C6" s="30">
        <v>0.1</v>
      </c>
      <c r="D6" s="7" t="s">
        <v>23</v>
      </c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</row>
    <row r="7" spans="1:1024">
      <c r="A7"/>
      <c r="B7" s="5" t="s">
        <v>24</v>
      </c>
      <c r="C7" s="31" t="s">
        <v>25</v>
      </c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</row>
    <row r="8" spans="1:1024">
      <c r="A8"/>
      <c r="B8" s="32" t="s">
        <v>26</v>
      </c>
      <c r="C8" s="33" t="s">
        <v>27</v>
      </c>
      <c r="D8" s="30">
        <v>0.1</v>
      </c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</row>
    <row r="9" spans="1:1024">
      <c r="A9"/>
      <c r="B9" s="32" t="s">
        <v>28</v>
      </c>
      <c r="C9" s="31">
        <v>42583</v>
      </c>
      <c r="D9" s="30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  <c r="AMG9"/>
      <c r="AMH9"/>
      <c r="AMI9"/>
      <c r="AMJ9"/>
    </row>
    <row r="10" spans="1:1024">
      <c r="A10"/>
      <c r="B10" s="5" t="s">
        <v>29</v>
      </c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</row>
    <row r="11" spans="1:1024">
      <c r="A11"/>
      <c r="B11" s="34"/>
      <c r="C11" s="2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</row>
    <row r="14" spans="1:1024" s="27" customFormat="1">
      <c r="A14" s="26">
        <v>2</v>
      </c>
      <c r="B14" s="27" t="s">
        <v>30</v>
      </c>
      <c r="D14" s="26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</row>
    <row r="15" spans="1:1024">
      <c r="B15" s="11" t="s">
        <v>31</v>
      </c>
    </row>
    <row r="16" spans="1:1024">
      <c r="B16" s="11" t="s">
        <v>32</v>
      </c>
    </row>
    <row r="17" spans="2:2">
      <c r="B17" s="11" t="s">
        <v>33</v>
      </c>
    </row>
    <row r="18" spans="2:2">
      <c r="B18" s="11" t="s">
        <v>34</v>
      </c>
    </row>
    <row r="19" spans="2:2">
      <c r="B19" s="11" t="s">
        <v>35</v>
      </c>
    </row>
  </sheetData>
  <dataValidations count="3">
    <dataValidation type="list" allowBlank="1" showInputMessage="1" showErrorMessage="1" sqref="C8">
      <formula1>Роялти</formula1>
      <formula2>0</formula2>
    </dataValidation>
    <dataValidation type="list" allowBlank="1" showInputMessage="1" showErrorMessage="1" sqref="C7">
      <formula1>Налоги</formula1>
      <formula2>0</formula2>
    </dataValidation>
    <dataValidation type="list" allowBlank="1" showInputMessage="1" showErrorMessage="1" sqref="C9">
      <formula1>Месяц</formula1>
      <formula2>0</formula2>
    </dataValidation>
  </dataValidations>
  <hyperlinks>
    <hyperlink ref="B15" location="Инвестиции_Финансирование!A1" display="Инвестиции"/>
    <hyperlink ref="B16" location="Инвестиции_Финансирование!A1" display="Финансирование"/>
    <hyperlink ref="B17" location="Продажи!A1" display="Продажи"/>
    <hyperlink ref="B18" location="Закупки!A1" display="Закупки"/>
    <hyperlink ref="B19" location="Расходы!A1" display="Расходы"/>
  </hyperlink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MK70"/>
  <sheetViews>
    <sheetView zoomScale="80" zoomScaleNormal="80" workbookViewId="0">
      <pane xSplit="2" ySplit="4" topLeftCell="C5" activePane="bottomRight" state="frozen"/>
      <selection pane="topRight" activeCell="C1" sqref="C1"/>
      <selection pane="bottomLeft" activeCell="A5" sqref="A5"/>
      <selection pane="bottomRight"/>
    </sheetView>
  </sheetViews>
  <sheetFormatPr defaultRowHeight="15"/>
  <cols>
    <col min="1" max="1" width="15.28515625" style="5"/>
    <col min="2" max="2" width="49" style="35"/>
    <col min="3" max="3" width="13.42578125" style="5"/>
    <col min="4" max="4" width="16.42578125" style="5"/>
    <col min="5" max="5" width="15.85546875" style="5"/>
    <col min="6" max="6" width="16" style="5"/>
    <col min="7" max="7" width="15.85546875" style="5"/>
    <col min="8" max="9" width="15.42578125" style="5"/>
    <col min="10" max="10" width="15.140625" style="5"/>
    <col min="11" max="11" width="16.7109375" style="5"/>
    <col min="12" max="14" width="16.42578125" style="5"/>
    <col min="15" max="15" width="17.5703125" style="5"/>
    <col min="16" max="38" width="17" style="5"/>
    <col min="39" max="1025" width="8.85546875" style="5"/>
  </cols>
  <sheetData>
    <row r="1" spans="1:1024" s="25" customFormat="1" ht="15.75">
      <c r="A1" s="23"/>
      <c r="B1" s="36"/>
    </row>
    <row r="2" spans="1:1024" s="25" customFormat="1" ht="15.75">
      <c r="A2" s="23" t="str">
        <f>Допущения!C4</f>
        <v>рубли</v>
      </c>
      <c r="B2" s="36" t="s">
        <v>8</v>
      </c>
    </row>
    <row r="3" spans="1:1024">
      <c r="A3"/>
      <c r="B3" s="37" t="s">
        <v>36</v>
      </c>
      <c r="C3" s="21">
        <f>IF(C5=Допущения!$C$9,1,0)</f>
        <v>0</v>
      </c>
      <c r="D3" s="21">
        <f>IF(D5=Допущения!$C$9,1,0)</f>
        <v>0</v>
      </c>
      <c r="E3" s="21">
        <f>IF(E5=Допущения!$C$9,1,0)</f>
        <v>0</v>
      </c>
      <c r="F3" s="21">
        <f>IF(F5=Допущения!$C$9,1,0)</f>
        <v>0</v>
      </c>
      <c r="G3" s="21">
        <f>IF(G5=Допущения!$C$9,1,0)</f>
        <v>0</v>
      </c>
      <c r="H3" s="21">
        <f>IF(H5=Допущения!$C$9,1,0)</f>
        <v>0</v>
      </c>
      <c r="I3" s="21">
        <f>IF(I5=Допущения!$C$9,1,0)</f>
        <v>0</v>
      </c>
      <c r="J3" s="21">
        <f>IF(J5=Допущения!$C$9,1,0)</f>
        <v>1</v>
      </c>
      <c r="K3" s="38">
        <f t="shared" ref="K3:AL3" si="0">J3+1</f>
        <v>2</v>
      </c>
      <c r="L3" s="38">
        <f t="shared" si="0"/>
        <v>3</v>
      </c>
      <c r="M3" s="38">
        <f t="shared" si="0"/>
        <v>4</v>
      </c>
      <c r="N3" s="38">
        <f t="shared" si="0"/>
        <v>5</v>
      </c>
      <c r="O3" s="38">
        <f t="shared" si="0"/>
        <v>6</v>
      </c>
      <c r="P3" s="38">
        <f t="shared" si="0"/>
        <v>7</v>
      </c>
      <c r="Q3" s="38">
        <f t="shared" si="0"/>
        <v>8</v>
      </c>
      <c r="R3" s="38">
        <f t="shared" si="0"/>
        <v>9</v>
      </c>
      <c r="S3" s="38">
        <f t="shared" si="0"/>
        <v>10</v>
      </c>
      <c r="T3" s="38">
        <f t="shared" si="0"/>
        <v>11</v>
      </c>
      <c r="U3" s="38">
        <f t="shared" si="0"/>
        <v>12</v>
      </c>
      <c r="V3" s="38">
        <f t="shared" si="0"/>
        <v>13</v>
      </c>
      <c r="W3" s="38">
        <f t="shared" si="0"/>
        <v>14</v>
      </c>
      <c r="X3" s="38">
        <f t="shared" si="0"/>
        <v>15</v>
      </c>
      <c r="Y3" s="38">
        <f t="shared" si="0"/>
        <v>16</v>
      </c>
      <c r="Z3" s="38">
        <f t="shared" si="0"/>
        <v>17</v>
      </c>
      <c r="AA3" s="38">
        <f t="shared" si="0"/>
        <v>18</v>
      </c>
      <c r="AB3" s="38">
        <f t="shared" si="0"/>
        <v>19</v>
      </c>
      <c r="AC3" s="38">
        <f t="shared" si="0"/>
        <v>20</v>
      </c>
      <c r="AD3" s="38">
        <f t="shared" si="0"/>
        <v>21</v>
      </c>
      <c r="AE3" s="38">
        <f t="shared" si="0"/>
        <v>22</v>
      </c>
      <c r="AF3" s="38">
        <f t="shared" si="0"/>
        <v>23</v>
      </c>
      <c r="AG3" s="38">
        <f t="shared" si="0"/>
        <v>24</v>
      </c>
      <c r="AH3" s="38">
        <f t="shared" si="0"/>
        <v>25</v>
      </c>
      <c r="AI3" s="38">
        <f t="shared" si="0"/>
        <v>26</v>
      </c>
      <c r="AJ3" s="38">
        <f t="shared" si="0"/>
        <v>27</v>
      </c>
      <c r="AK3" s="38">
        <f t="shared" si="0"/>
        <v>28</v>
      </c>
      <c r="AL3" s="38">
        <f t="shared" si="0"/>
        <v>29</v>
      </c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</row>
    <row r="4" spans="1:1024" s="40" customFormat="1" ht="18.75" customHeight="1">
      <c r="A4" s="5"/>
      <c r="B4" s="39" t="s">
        <v>37</v>
      </c>
      <c r="C4" s="2" t="s">
        <v>38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 t="s">
        <v>39</v>
      </c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 t="s">
        <v>40</v>
      </c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</row>
    <row r="5" spans="1:1024" s="44" customFormat="1">
      <c r="A5" s="12"/>
      <c r="B5" s="41" t="s">
        <v>41</v>
      </c>
      <c r="C5" s="42">
        <v>42370</v>
      </c>
      <c r="D5" s="42">
        <v>42401</v>
      </c>
      <c r="E5" s="42">
        <v>42430</v>
      </c>
      <c r="F5" s="42">
        <v>42461</v>
      </c>
      <c r="G5" s="42">
        <v>42491</v>
      </c>
      <c r="H5" s="42">
        <v>42522</v>
      </c>
      <c r="I5" s="42">
        <v>42552</v>
      </c>
      <c r="J5" s="42">
        <v>42583</v>
      </c>
      <c r="K5" s="42">
        <v>42614</v>
      </c>
      <c r="L5" s="42">
        <v>42644</v>
      </c>
      <c r="M5" s="42">
        <v>42675</v>
      </c>
      <c r="N5" s="42">
        <v>42705</v>
      </c>
      <c r="O5" s="42">
        <v>42736</v>
      </c>
      <c r="P5" s="42">
        <v>42767</v>
      </c>
      <c r="Q5" s="42">
        <v>42795</v>
      </c>
      <c r="R5" s="42">
        <v>42826</v>
      </c>
      <c r="S5" s="42">
        <v>42856</v>
      </c>
      <c r="T5" s="42">
        <v>42887</v>
      </c>
      <c r="U5" s="42">
        <v>42917</v>
      </c>
      <c r="V5" s="42">
        <v>42948</v>
      </c>
      <c r="W5" s="42">
        <v>42979</v>
      </c>
      <c r="X5" s="42">
        <v>43009</v>
      </c>
      <c r="Y5" s="42">
        <v>43040</v>
      </c>
      <c r="Z5" s="42">
        <v>43070</v>
      </c>
      <c r="AA5" s="42">
        <v>43101</v>
      </c>
      <c r="AB5" s="42">
        <v>43132</v>
      </c>
      <c r="AC5" s="42">
        <v>43160</v>
      </c>
      <c r="AD5" s="42">
        <v>43191</v>
      </c>
      <c r="AE5" s="42">
        <v>43221</v>
      </c>
      <c r="AF5" s="42">
        <v>43252</v>
      </c>
      <c r="AG5" s="42">
        <v>43282</v>
      </c>
      <c r="AH5" s="42">
        <v>43313</v>
      </c>
      <c r="AI5" s="42">
        <v>43344</v>
      </c>
      <c r="AJ5" s="42">
        <v>43374</v>
      </c>
      <c r="AK5" s="42">
        <v>43405</v>
      </c>
      <c r="AL5" s="43">
        <v>43435</v>
      </c>
    </row>
    <row r="6" spans="1:1024">
      <c r="A6"/>
      <c r="B6" s="45" t="s">
        <v>42</v>
      </c>
      <c r="C6" s="46">
        <f t="shared" ref="C6:AL6" si="1">SUM(C7:C18)</f>
        <v>0</v>
      </c>
      <c r="D6" s="46">
        <f t="shared" si="1"/>
        <v>0</v>
      </c>
      <c r="E6" s="46">
        <f t="shared" si="1"/>
        <v>0</v>
      </c>
      <c r="F6" s="46">
        <f t="shared" si="1"/>
        <v>0</v>
      </c>
      <c r="G6" s="46">
        <f t="shared" si="1"/>
        <v>0</v>
      </c>
      <c r="H6" s="46">
        <f t="shared" si="1"/>
        <v>0</v>
      </c>
      <c r="I6" s="46">
        <f t="shared" si="1"/>
        <v>-5000</v>
      </c>
      <c r="J6" s="46">
        <f t="shared" si="1"/>
        <v>445000</v>
      </c>
      <c r="K6" s="46">
        <f t="shared" si="1"/>
        <v>1351000</v>
      </c>
      <c r="L6" s="46">
        <f t="shared" si="1"/>
        <v>1688000</v>
      </c>
      <c r="M6" s="46">
        <f t="shared" si="1"/>
        <v>1818000</v>
      </c>
      <c r="N6" s="46">
        <f t="shared" si="1"/>
        <v>343000</v>
      </c>
      <c r="O6" s="46">
        <f t="shared" si="1"/>
        <v>238000</v>
      </c>
      <c r="P6" s="46">
        <f t="shared" si="1"/>
        <v>183000</v>
      </c>
      <c r="Q6" s="46">
        <f t="shared" si="1"/>
        <v>157166.66666666666</v>
      </c>
      <c r="R6" s="46">
        <f t="shared" si="1"/>
        <v>150500</v>
      </c>
      <c r="S6" s="46">
        <f t="shared" si="1"/>
        <v>298000</v>
      </c>
      <c r="T6" s="46">
        <f t="shared" si="1"/>
        <v>298000</v>
      </c>
      <c r="U6" s="46">
        <f t="shared" si="1"/>
        <v>298000</v>
      </c>
      <c r="V6" s="46">
        <f t="shared" si="1"/>
        <v>298000</v>
      </c>
      <c r="W6" s="46">
        <f t="shared" si="1"/>
        <v>348000</v>
      </c>
      <c r="X6" s="46">
        <f t="shared" si="1"/>
        <v>348000</v>
      </c>
      <c r="Y6" s="46">
        <f t="shared" si="1"/>
        <v>348000</v>
      </c>
      <c r="Z6" s="46">
        <f t="shared" si="1"/>
        <v>348000</v>
      </c>
      <c r="AA6" s="46">
        <f t="shared" si="1"/>
        <v>348000</v>
      </c>
      <c r="AB6" s="46">
        <f t="shared" si="1"/>
        <v>348000</v>
      </c>
      <c r="AC6" s="46">
        <f t="shared" si="1"/>
        <v>348000</v>
      </c>
      <c r="AD6" s="46">
        <f t="shared" si="1"/>
        <v>348000</v>
      </c>
      <c r="AE6" s="46">
        <f t="shared" si="1"/>
        <v>348000</v>
      </c>
      <c r="AF6" s="46">
        <f t="shared" si="1"/>
        <v>348000</v>
      </c>
      <c r="AG6" s="46">
        <f t="shared" si="1"/>
        <v>348000</v>
      </c>
      <c r="AH6" s="46">
        <f t="shared" si="1"/>
        <v>348000</v>
      </c>
      <c r="AI6" s="46">
        <f t="shared" si="1"/>
        <v>348000</v>
      </c>
      <c r="AJ6" s="46">
        <f t="shared" si="1"/>
        <v>348000</v>
      </c>
      <c r="AK6" s="46">
        <f t="shared" si="1"/>
        <v>348000</v>
      </c>
      <c r="AL6" s="47">
        <f t="shared" si="1"/>
        <v>348000</v>
      </c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</row>
    <row r="7" spans="1:1024" s="12" customFormat="1">
      <c r="B7" s="48" t="s">
        <v>43</v>
      </c>
      <c r="C7" s="49">
        <f>Продажи!C6</f>
        <v>0</v>
      </c>
      <c r="D7" s="49">
        <f>Продажи!D6</f>
        <v>0</v>
      </c>
      <c r="E7" s="49">
        <f>Продажи!E6</f>
        <v>0</v>
      </c>
      <c r="F7" s="49">
        <f>Продажи!F6</f>
        <v>0</v>
      </c>
      <c r="G7" s="49">
        <f>Продажи!G6</f>
        <v>0</v>
      </c>
      <c r="H7" s="49">
        <f>Продажи!H6</f>
        <v>0</v>
      </c>
      <c r="I7" s="49">
        <f>Продажи!I6</f>
        <v>0</v>
      </c>
      <c r="J7" s="49">
        <f>Продажи!J6</f>
        <v>750000</v>
      </c>
      <c r="K7" s="49">
        <f>Продажи!K6</f>
        <v>1650000</v>
      </c>
      <c r="L7" s="49">
        <f>Продажи!L6</f>
        <v>1875000</v>
      </c>
      <c r="M7" s="49">
        <f>Продажи!M6</f>
        <v>1975000</v>
      </c>
      <c r="N7" s="49">
        <f>Продажи!N6</f>
        <v>500000</v>
      </c>
      <c r="O7" s="49">
        <f>Продажи!O6</f>
        <v>500000</v>
      </c>
      <c r="P7" s="49">
        <f>Продажи!P6</f>
        <v>500000</v>
      </c>
      <c r="Q7" s="49">
        <f>Продажи!Q6</f>
        <v>500000</v>
      </c>
      <c r="R7" s="49">
        <f>Продажи!R6</f>
        <v>500000</v>
      </c>
      <c r="S7" s="49">
        <f>Продажи!S6</f>
        <v>500000</v>
      </c>
      <c r="T7" s="49">
        <f>Продажи!T6</f>
        <v>500000</v>
      </c>
      <c r="U7" s="49">
        <f>Продажи!U6</f>
        <v>500000</v>
      </c>
      <c r="V7" s="49">
        <f>Продажи!V6</f>
        <v>500000</v>
      </c>
      <c r="W7" s="49">
        <f>Продажи!W6</f>
        <v>500000</v>
      </c>
      <c r="X7" s="49">
        <f>Продажи!X6</f>
        <v>500000</v>
      </c>
      <c r="Y7" s="49">
        <f>Продажи!Y6</f>
        <v>500000</v>
      </c>
      <c r="Z7" s="49">
        <f>Продажи!Z6</f>
        <v>500000</v>
      </c>
      <c r="AA7" s="49">
        <f>Продажи!AA6</f>
        <v>500000</v>
      </c>
      <c r="AB7" s="49">
        <f>Продажи!AB6</f>
        <v>500000</v>
      </c>
      <c r="AC7" s="49">
        <f>Продажи!AC6</f>
        <v>500000</v>
      </c>
      <c r="AD7" s="49">
        <f>Продажи!AD6</f>
        <v>500000</v>
      </c>
      <c r="AE7" s="49">
        <f>Продажи!AE6</f>
        <v>500000</v>
      </c>
      <c r="AF7" s="49">
        <f>Продажи!AF6</f>
        <v>500000</v>
      </c>
      <c r="AG7" s="49">
        <f>Продажи!AG6</f>
        <v>500000</v>
      </c>
      <c r="AH7" s="49">
        <f>Продажи!AH6</f>
        <v>500000</v>
      </c>
      <c r="AI7" s="49">
        <f>Продажи!AI6</f>
        <v>500000</v>
      </c>
      <c r="AJ7" s="49">
        <f>Продажи!AJ6</f>
        <v>500000</v>
      </c>
      <c r="AK7" s="49">
        <f>Продажи!AK6</f>
        <v>500000</v>
      </c>
      <c r="AL7" s="50">
        <f>Продажи!AL6</f>
        <v>500000</v>
      </c>
    </row>
    <row r="8" spans="1:1024">
      <c r="A8" s="51"/>
      <c r="B8" s="48" t="s">
        <v>44</v>
      </c>
      <c r="C8" s="52">
        <f>Закупки!C5</f>
        <v>0</v>
      </c>
      <c r="D8" s="52">
        <f>Закупки!D5</f>
        <v>0</v>
      </c>
      <c r="E8" s="52">
        <f>Закупки!E5</f>
        <v>0</v>
      </c>
      <c r="F8" s="52">
        <f>Закупки!F5</f>
        <v>0</v>
      </c>
      <c r="G8" s="52">
        <f>Закупки!G5</f>
        <v>0</v>
      </c>
      <c r="H8" s="52">
        <f>Закупки!H5</f>
        <v>0</v>
      </c>
      <c r="I8" s="52">
        <f>Закупки!I5</f>
        <v>0</v>
      </c>
      <c r="J8" s="52">
        <f>Закупки!J5</f>
        <v>-190000</v>
      </c>
      <c r="K8" s="52">
        <f>Закупки!K5</f>
        <v>-142000</v>
      </c>
      <c r="L8" s="52">
        <f>Закупки!L5</f>
        <v>0</v>
      </c>
      <c r="M8" s="52">
        <f>Закупки!M5</f>
        <v>0</v>
      </c>
      <c r="N8" s="52">
        <f>Закупки!N5</f>
        <v>0</v>
      </c>
      <c r="O8" s="52">
        <f>Закупки!O5</f>
        <v>0</v>
      </c>
      <c r="P8" s="52">
        <f>Закупки!P5</f>
        <v>0</v>
      </c>
      <c r="Q8" s="52">
        <f>Закупки!Q5</f>
        <v>0</v>
      </c>
      <c r="R8" s="52">
        <f>Закупки!R5</f>
        <v>0</v>
      </c>
      <c r="S8" s="52">
        <f>Закупки!S5</f>
        <v>0</v>
      </c>
      <c r="T8" s="52">
        <f>Закупки!T5</f>
        <v>0</v>
      </c>
      <c r="U8" s="52">
        <f>Закупки!U5</f>
        <v>0</v>
      </c>
      <c r="V8" s="52">
        <f>Закупки!V5</f>
        <v>0</v>
      </c>
      <c r="W8" s="52">
        <f>Закупки!W5</f>
        <v>0</v>
      </c>
      <c r="X8" s="52">
        <f>Закупки!X5</f>
        <v>0</v>
      </c>
      <c r="Y8" s="52">
        <f>Закупки!Y5</f>
        <v>0</v>
      </c>
      <c r="Z8" s="52">
        <f>Закупки!Z5</f>
        <v>0</v>
      </c>
      <c r="AA8" s="52">
        <f>Закупки!AA5</f>
        <v>0</v>
      </c>
      <c r="AB8" s="52">
        <f>Закупки!AB5</f>
        <v>0</v>
      </c>
      <c r="AC8" s="52">
        <f>Закупки!AC5</f>
        <v>0</v>
      </c>
      <c r="AD8" s="52">
        <f>Закупки!AD5</f>
        <v>0</v>
      </c>
      <c r="AE8" s="52">
        <f>Закупки!AE5</f>
        <v>0</v>
      </c>
      <c r="AF8" s="52">
        <f>Закупки!AF5</f>
        <v>0</v>
      </c>
      <c r="AG8" s="52">
        <f>Закупки!AG5</f>
        <v>0</v>
      </c>
      <c r="AH8" s="52">
        <f>Закупки!AH5</f>
        <v>0</v>
      </c>
      <c r="AI8" s="52">
        <f>Закупки!AI5</f>
        <v>0</v>
      </c>
      <c r="AJ8" s="52">
        <f>Закупки!AJ5</f>
        <v>0</v>
      </c>
      <c r="AK8" s="52">
        <f>Закупки!AK5</f>
        <v>0</v>
      </c>
      <c r="AL8" s="53">
        <f>Закупки!AL5</f>
        <v>0</v>
      </c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</row>
    <row r="9" spans="1:1024">
      <c r="A9" s="51"/>
      <c r="B9" s="48" t="s">
        <v>45</v>
      </c>
      <c r="C9" s="52">
        <f>Расходы!C7</f>
        <v>0</v>
      </c>
      <c r="D9" s="52">
        <f>Расходы!D7</f>
        <v>0</v>
      </c>
      <c r="E9" s="52">
        <f>Расходы!E7</f>
        <v>0</v>
      </c>
      <c r="F9" s="52">
        <f>Расходы!F7</f>
        <v>0</v>
      </c>
      <c r="G9" s="52">
        <f>Расходы!G7</f>
        <v>0</v>
      </c>
      <c r="H9" s="52">
        <f>Расходы!H7</f>
        <v>0</v>
      </c>
      <c r="I9" s="52">
        <f>Расходы!I7</f>
        <v>0</v>
      </c>
      <c r="J9" s="52">
        <f>Расходы!J7</f>
        <v>0</v>
      </c>
      <c r="K9" s="52">
        <f>Расходы!K7</f>
        <v>-52000</v>
      </c>
      <c r="L9" s="52">
        <f>Расходы!L7</f>
        <v>-52000</v>
      </c>
      <c r="M9" s="52">
        <f>Расходы!M7</f>
        <v>-52000</v>
      </c>
      <c r="N9" s="52">
        <f>Расходы!N7</f>
        <v>-52000</v>
      </c>
      <c r="O9" s="52">
        <f>Расходы!O7</f>
        <v>-52000</v>
      </c>
      <c r="P9" s="52">
        <f>Расходы!P7</f>
        <v>-52000</v>
      </c>
      <c r="Q9" s="52">
        <f>Расходы!Q7</f>
        <v>-52000</v>
      </c>
      <c r="R9" s="52">
        <f>Расходы!R7</f>
        <v>-52000</v>
      </c>
      <c r="S9" s="52">
        <f>Расходы!S7</f>
        <v>-52000</v>
      </c>
      <c r="T9" s="52">
        <f>Расходы!T7</f>
        <v>-52000</v>
      </c>
      <c r="U9" s="52">
        <f>Расходы!U7</f>
        <v>-52000</v>
      </c>
      <c r="V9" s="52">
        <f>Расходы!V7</f>
        <v>-52000</v>
      </c>
      <c r="W9" s="52">
        <f>Расходы!W7</f>
        <v>-52000</v>
      </c>
      <c r="X9" s="52">
        <f>Расходы!X7</f>
        <v>-52000</v>
      </c>
      <c r="Y9" s="52">
        <f>Расходы!Y7</f>
        <v>-52000</v>
      </c>
      <c r="Z9" s="52">
        <f>Расходы!Z7</f>
        <v>-52000</v>
      </c>
      <c r="AA9" s="52">
        <f>Расходы!AA7</f>
        <v>-52000</v>
      </c>
      <c r="AB9" s="52">
        <f>Расходы!AB7</f>
        <v>-52000</v>
      </c>
      <c r="AC9" s="52">
        <f>Расходы!AC7</f>
        <v>-52000</v>
      </c>
      <c r="AD9" s="52">
        <f>Расходы!AD7</f>
        <v>-52000</v>
      </c>
      <c r="AE9" s="52">
        <f>Расходы!AE7</f>
        <v>-52000</v>
      </c>
      <c r="AF9" s="52">
        <f>Расходы!AF7</f>
        <v>-52000</v>
      </c>
      <c r="AG9" s="52">
        <f>Расходы!AG7</f>
        <v>-52000</v>
      </c>
      <c r="AH9" s="52">
        <f>Расходы!AH7</f>
        <v>-52000</v>
      </c>
      <c r="AI9" s="52">
        <f>Расходы!AI7</f>
        <v>-52000</v>
      </c>
      <c r="AJ9" s="52">
        <f>Расходы!AJ7</f>
        <v>-52000</v>
      </c>
      <c r="AK9" s="52">
        <f>Расходы!AK7</f>
        <v>-52000</v>
      </c>
      <c r="AL9" s="53">
        <f>Расходы!AL7</f>
        <v>-52000</v>
      </c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  <c r="AMG9"/>
      <c r="AMH9"/>
      <c r="AMI9"/>
      <c r="AMJ9"/>
    </row>
    <row r="10" spans="1:1024">
      <c r="A10" s="51"/>
      <c r="B10" s="48" t="s">
        <v>46</v>
      </c>
      <c r="C10" s="52">
        <f>Расходы!C45</f>
        <v>0</v>
      </c>
      <c r="D10" s="52">
        <f>Расходы!D45</f>
        <v>0</v>
      </c>
      <c r="E10" s="52">
        <f>Расходы!E45</f>
        <v>0</v>
      </c>
      <c r="F10" s="52">
        <f>Расходы!F45</f>
        <v>0</v>
      </c>
      <c r="G10" s="52">
        <f>Расходы!G45</f>
        <v>0</v>
      </c>
      <c r="H10" s="52">
        <f>Расходы!H45</f>
        <v>0</v>
      </c>
      <c r="I10" s="52">
        <f>Расходы!I45</f>
        <v>0</v>
      </c>
      <c r="J10" s="52">
        <f>Расходы!J45</f>
        <v>-50000</v>
      </c>
      <c r="K10" s="52">
        <f>Расходы!K45</f>
        <v>-50000</v>
      </c>
      <c r="L10" s="52">
        <f>Расходы!L45</f>
        <v>-50000</v>
      </c>
      <c r="M10" s="52">
        <f>Расходы!M45</f>
        <v>-50000</v>
      </c>
      <c r="N10" s="52">
        <f>Расходы!N45</f>
        <v>-50000</v>
      </c>
      <c r="O10" s="52">
        <f>Расходы!O45</f>
        <v>-50000</v>
      </c>
      <c r="P10" s="52">
        <f>Расходы!P45</f>
        <v>-50000</v>
      </c>
      <c r="Q10" s="52">
        <f>Расходы!Q45</f>
        <v>-50000</v>
      </c>
      <c r="R10" s="52">
        <f>Расходы!R45</f>
        <v>-50000</v>
      </c>
      <c r="S10" s="52">
        <f>Расходы!S45</f>
        <v>-50000</v>
      </c>
      <c r="T10" s="52">
        <f>Расходы!T45</f>
        <v>-50000</v>
      </c>
      <c r="U10" s="52">
        <f>Расходы!U45</f>
        <v>-50000</v>
      </c>
      <c r="V10" s="52">
        <f>Расходы!V45</f>
        <v>-50000</v>
      </c>
      <c r="W10" s="52">
        <f>Расходы!W45</f>
        <v>-50000</v>
      </c>
      <c r="X10" s="52">
        <f>Расходы!X45</f>
        <v>-50000</v>
      </c>
      <c r="Y10" s="52">
        <f>Расходы!Y45</f>
        <v>-50000</v>
      </c>
      <c r="Z10" s="52">
        <f>Расходы!Z45</f>
        <v>-50000</v>
      </c>
      <c r="AA10" s="52">
        <f>Расходы!AA45</f>
        <v>-50000</v>
      </c>
      <c r="AB10" s="52">
        <f>Расходы!AB45</f>
        <v>-50000</v>
      </c>
      <c r="AC10" s="52">
        <f>Расходы!AC45</f>
        <v>-50000</v>
      </c>
      <c r="AD10" s="52">
        <f>Расходы!AD45</f>
        <v>-50000</v>
      </c>
      <c r="AE10" s="52">
        <f>Расходы!AE45</f>
        <v>-50000</v>
      </c>
      <c r="AF10" s="52">
        <f>Расходы!AF45</f>
        <v>-50000</v>
      </c>
      <c r="AG10" s="52">
        <f>Расходы!AG45</f>
        <v>-50000</v>
      </c>
      <c r="AH10" s="52">
        <f>Расходы!AH45</f>
        <v>-50000</v>
      </c>
      <c r="AI10" s="52">
        <f>Расходы!AI45</f>
        <v>-50000</v>
      </c>
      <c r="AJ10" s="52">
        <f>Расходы!AJ45</f>
        <v>-50000</v>
      </c>
      <c r="AK10" s="52">
        <f>Расходы!AK45</f>
        <v>-50000</v>
      </c>
      <c r="AL10" s="53">
        <f>Расходы!AL45</f>
        <v>-50000</v>
      </c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</row>
    <row r="11" spans="1:1024" s="51" customFormat="1">
      <c r="B11" s="48" t="s">
        <v>26</v>
      </c>
      <c r="C11" s="49">
        <f>Франшиза!B6</f>
        <v>0</v>
      </c>
      <c r="D11" s="49">
        <f>Франшиза!C6</f>
        <v>0</v>
      </c>
      <c r="E11" s="49">
        <f>Франшиза!D6</f>
        <v>0</v>
      </c>
      <c r="F11" s="49">
        <f>Франшиза!E6</f>
        <v>0</v>
      </c>
      <c r="G11" s="49">
        <f>Франшиза!F6</f>
        <v>0</v>
      </c>
      <c r="H11" s="49">
        <f>Франшиза!G6</f>
        <v>0</v>
      </c>
      <c r="I11" s="49">
        <f>Франшиза!H6</f>
        <v>0</v>
      </c>
      <c r="J11" s="49">
        <f>Франшиза!I6</f>
        <v>0</v>
      </c>
      <c r="K11" s="49">
        <f>Франшиза!J6</f>
        <v>0</v>
      </c>
      <c r="L11" s="49">
        <f>Франшиза!K6</f>
        <v>0</v>
      </c>
      <c r="M11" s="49">
        <f>Франшиза!L6</f>
        <v>0</v>
      </c>
      <c r="N11" s="49">
        <f>Франшиза!M6</f>
        <v>0</v>
      </c>
      <c r="O11" s="49">
        <f>Франшиза!N6</f>
        <v>-75000</v>
      </c>
      <c r="P11" s="49">
        <f>Франшиза!O6</f>
        <v>-165000</v>
      </c>
      <c r="Q11" s="49">
        <f>Франшиза!P6</f>
        <v>-187500</v>
      </c>
      <c r="R11" s="49">
        <f>Франшиза!Q6</f>
        <v>-197500</v>
      </c>
      <c r="S11" s="49">
        <f>Франшиза!R6</f>
        <v>-50000</v>
      </c>
      <c r="T11" s="49">
        <f>Франшиза!S6</f>
        <v>-50000</v>
      </c>
      <c r="U11" s="49">
        <f>Франшиза!T6</f>
        <v>-50000</v>
      </c>
      <c r="V11" s="49">
        <f>Франшиза!U6</f>
        <v>-50000</v>
      </c>
      <c r="W11" s="49">
        <f>Франшиза!V6</f>
        <v>-50000</v>
      </c>
      <c r="X11" s="49">
        <f>Франшиза!W6</f>
        <v>-50000</v>
      </c>
      <c r="Y11" s="49">
        <f>Франшиза!X6</f>
        <v>-50000</v>
      </c>
      <c r="Z11" s="49">
        <f>Франшиза!Y6</f>
        <v>-50000</v>
      </c>
      <c r="AA11" s="49">
        <f>Франшиза!Z6</f>
        <v>-50000</v>
      </c>
      <c r="AB11" s="49">
        <f>Франшиза!AA6</f>
        <v>-50000</v>
      </c>
      <c r="AC11" s="49">
        <f>Франшиза!AB6</f>
        <v>-50000</v>
      </c>
      <c r="AD11" s="49">
        <f>Франшиза!AC6</f>
        <v>-50000</v>
      </c>
      <c r="AE11" s="49">
        <f>Франшиза!AD6</f>
        <v>-50000</v>
      </c>
      <c r="AF11" s="49">
        <f>Франшиза!AE6</f>
        <v>-50000</v>
      </c>
      <c r="AG11" s="49">
        <f>Франшиза!AF6</f>
        <v>-50000</v>
      </c>
      <c r="AH11" s="49">
        <f>Франшиза!AG6</f>
        <v>-50000</v>
      </c>
      <c r="AI11" s="49">
        <f>Франшиза!AH6</f>
        <v>-50000</v>
      </c>
      <c r="AJ11" s="49">
        <f>Франшиза!AI6</f>
        <v>-50000</v>
      </c>
      <c r="AK11" s="49">
        <f>Франшиза!AJ6</f>
        <v>-50000</v>
      </c>
      <c r="AL11" s="50">
        <f>Франшиза!AK6</f>
        <v>-50000</v>
      </c>
    </row>
    <row r="12" spans="1:1024">
      <c r="A12" s="51"/>
      <c r="B12" s="48" t="s">
        <v>47</v>
      </c>
      <c r="C12" s="52">
        <f>Франшиза!B5</f>
        <v>0</v>
      </c>
      <c r="D12" s="52">
        <f>Франшиза!C5</f>
        <v>0</v>
      </c>
      <c r="E12" s="52">
        <f>Франшиза!D5</f>
        <v>0</v>
      </c>
      <c r="F12" s="52">
        <f>Франшиза!E5</f>
        <v>0</v>
      </c>
      <c r="G12" s="52">
        <f>Франшиза!F5</f>
        <v>0</v>
      </c>
      <c r="H12" s="52">
        <f>Франшиза!G5</f>
        <v>0</v>
      </c>
      <c r="I12" s="52">
        <f>Франшиза!H5</f>
        <v>0</v>
      </c>
      <c r="J12" s="52">
        <f>Франшиза!I5</f>
        <v>0</v>
      </c>
      <c r="K12" s="52">
        <f>Франшиза!J5</f>
        <v>-50000</v>
      </c>
      <c r="L12" s="52">
        <f>Франшиза!K5</f>
        <v>-50000</v>
      </c>
      <c r="M12" s="52">
        <f>Франшиза!L5</f>
        <v>-50000</v>
      </c>
      <c r="N12" s="52">
        <f>Франшиза!M5</f>
        <v>-50000</v>
      </c>
      <c r="O12" s="52">
        <f>Франшиза!N5</f>
        <v>-50000</v>
      </c>
      <c r="P12" s="52">
        <f>Франшиза!O5</f>
        <v>-50000</v>
      </c>
      <c r="Q12" s="52">
        <f>Франшиза!P5</f>
        <v>-50000</v>
      </c>
      <c r="R12" s="52">
        <f>Франшиза!Q5</f>
        <v>-50000</v>
      </c>
      <c r="S12" s="52">
        <f>Франшиза!R5</f>
        <v>-50000</v>
      </c>
      <c r="T12" s="52">
        <f>Франшиза!S5</f>
        <v>-50000</v>
      </c>
      <c r="U12" s="52">
        <f>Франшиза!T5</f>
        <v>-50000</v>
      </c>
      <c r="V12" s="52">
        <f>Франшиза!U5</f>
        <v>-50000</v>
      </c>
      <c r="W12" s="52">
        <f>Франшиза!V5</f>
        <v>0</v>
      </c>
      <c r="X12" s="52">
        <f>Франшиза!W5</f>
        <v>0</v>
      </c>
      <c r="Y12" s="52">
        <f>Франшиза!X5</f>
        <v>0</v>
      </c>
      <c r="Z12" s="52">
        <f>Франшиза!Y5</f>
        <v>0</v>
      </c>
      <c r="AA12" s="52">
        <f>Франшиза!Z5</f>
        <v>0</v>
      </c>
      <c r="AB12" s="52">
        <f>Франшиза!AA5</f>
        <v>0</v>
      </c>
      <c r="AC12" s="52">
        <f>Франшиза!AB5</f>
        <v>0</v>
      </c>
      <c r="AD12" s="52">
        <f>Франшиза!AC5</f>
        <v>0</v>
      </c>
      <c r="AE12" s="52">
        <f>Франшиза!AD5</f>
        <v>0</v>
      </c>
      <c r="AF12" s="52">
        <f>Франшиза!AE5</f>
        <v>0</v>
      </c>
      <c r="AG12" s="52">
        <f>Франшиза!AF5</f>
        <v>0</v>
      </c>
      <c r="AH12" s="52">
        <f>Франшиза!AG5</f>
        <v>0</v>
      </c>
      <c r="AI12" s="52">
        <f>Франшиза!AH5</f>
        <v>0</v>
      </c>
      <c r="AJ12" s="52">
        <f>Франшиза!AI5</f>
        <v>0</v>
      </c>
      <c r="AK12" s="52">
        <f>Франшиза!AJ5</f>
        <v>0</v>
      </c>
      <c r="AL12" s="53">
        <f>Франшиза!AK5</f>
        <v>0</v>
      </c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  <c r="AMG12"/>
      <c r="AMH12"/>
      <c r="AMI12"/>
      <c r="AMJ12"/>
    </row>
    <row r="13" spans="1:1024">
      <c r="A13" s="51"/>
      <c r="B13" s="48" t="s">
        <v>48</v>
      </c>
      <c r="C13" s="54">
        <f>Расходы!C33</f>
        <v>0</v>
      </c>
      <c r="D13" s="54">
        <f>Расходы!D33</f>
        <v>0</v>
      </c>
      <c r="E13" s="54">
        <f>Расходы!E33</f>
        <v>0</v>
      </c>
      <c r="F13" s="54">
        <f>Расходы!F33</f>
        <v>0</v>
      </c>
      <c r="G13" s="54">
        <f>Расходы!G33</f>
        <v>0</v>
      </c>
      <c r="H13" s="54">
        <f>Расходы!H33</f>
        <v>0</v>
      </c>
      <c r="I13" s="54">
        <f>Расходы!I33</f>
        <v>0</v>
      </c>
      <c r="J13" s="54">
        <f>Расходы!J33</f>
        <v>-60000</v>
      </c>
      <c r="K13" s="54">
        <f>Расходы!K33</f>
        <v>0</v>
      </c>
      <c r="L13" s="54">
        <f>Расходы!L33</f>
        <v>0</v>
      </c>
      <c r="M13" s="54">
        <f>Расходы!M33</f>
        <v>0</v>
      </c>
      <c r="N13" s="54">
        <f>Расходы!N33</f>
        <v>0</v>
      </c>
      <c r="O13" s="54">
        <f>Расходы!O33</f>
        <v>0</v>
      </c>
      <c r="P13" s="54">
        <f>Расходы!P33</f>
        <v>0</v>
      </c>
      <c r="Q13" s="54">
        <f>Расходы!Q33</f>
        <v>0</v>
      </c>
      <c r="R13" s="54">
        <f>Расходы!R33</f>
        <v>0</v>
      </c>
      <c r="S13" s="54">
        <f>Расходы!S33</f>
        <v>0</v>
      </c>
      <c r="T13" s="54">
        <f>Расходы!T33</f>
        <v>0</v>
      </c>
      <c r="U13" s="54">
        <f>Расходы!U33</f>
        <v>0</v>
      </c>
      <c r="V13" s="54">
        <f>Расходы!V33</f>
        <v>0</v>
      </c>
      <c r="W13" s="54">
        <f>Расходы!W33</f>
        <v>0</v>
      </c>
      <c r="X13" s="54">
        <f>Расходы!X33</f>
        <v>0</v>
      </c>
      <c r="Y13" s="54">
        <f>Расходы!Y33</f>
        <v>0</v>
      </c>
      <c r="Z13" s="54">
        <f>Расходы!Z33</f>
        <v>0</v>
      </c>
      <c r="AA13" s="54">
        <f>Расходы!AA33</f>
        <v>0</v>
      </c>
      <c r="AB13" s="54">
        <f>Расходы!AB33</f>
        <v>0</v>
      </c>
      <c r="AC13" s="54">
        <f>Расходы!AC33</f>
        <v>0</v>
      </c>
      <c r="AD13" s="54">
        <f>Расходы!AD33</f>
        <v>0</v>
      </c>
      <c r="AE13" s="54">
        <f>Расходы!AE33</f>
        <v>0</v>
      </c>
      <c r="AF13" s="54">
        <f>Расходы!AF33</f>
        <v>0</v>
      </c>
      <c r="AG13" s="54">
        <f>Расходы!AG33</f>
        <v>0</v>
      </c>
      <c r="AH13" s="54">
        <f>Расходы!AH33</f>
        <v>0</v>
      </c>
      <c r="AI13" s="54">
        <f>Расходы!AI33</f>
        <v>0</v>
      </c>
      <c r="AJ13" s="54">
        <f>Расходы!AJ33</f>
        <v>0</v>
      </c>
      <c r="AK13" s="54">
        <f>Расходы!AK33</f>
        <v>0</v>
      </c>
      <c r="AL13" s="55">
        <f>Расходы!AL33</f>
        <v>0</v>
      </c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</row>
    <row r="14" spans="1:1024">
      <c r="A14" s="51"/>
      <c r="B14" s="48" t="s">
        <v>49</v>
      </c>
      <c r="C14" s="54">
        <f>Расходы!C53</f>
        <v>0</v>
      </c>
      <c r="D14" s="54">
        <f>Расходы!D53</f>
        <v>0</v>
      </c>
      <c r="E14" s="54">
        <f>Расходы!E53</f>
        <v>0</v>
      </c>
      <c r="F14" s="54">
        <f>Расходы!F53</f>
        <v>0</v>
      </c>
      <c r="G14" s="54">
        <f>Расходы!G53</f>
        <v>0</v>
      </c>
      <c r="H14" s="54">
        <f>Расходы!H53</f>
        <v>0</v>
      </c>
      <c r="I14" s="54">
        <f>Расходы!I53</f>
        <v>0</v>
      </c>
      <c r="J14" s="54">
        <f>Расходы!J53</f>
        <v>0</v>
      </c>
      <c r="K14" s="54">
        <f>Расходы!K53</f>
        <v>0</v>
      </c>
      <c r="L14" s="54">
        <f>Расходы!L53</f>
        <v>-30000</v>
      </c>
      <c r="M14" s="54">
        <f>Расходы!M53</f>
        <v>0</v>
      </c>
      <c r="N14" s="54">
        <f>Расходы!N53</f>
        <v>0</v>
      </c>
      <c r="O14" s="54">
        <f>Расходы!O53</f>
        <v>-30000</v>
      </c>
      <c r="P14" s="54">
        <f>Расходы!P53</f>
        <v>0</v>
      </c>
      <c r="Q14" s="54">
        <f>Расходы!Q53</f>
        <v>0</v>
      </c>
      <c r="R14" s="54">
        <f>Расходы!R53</f>
        <v>0</v>
      </c>
      <c r="S14" s="54">
        <f>Расходы!S53</f>
        <v>0</v>
      </c>
      <c r="T14" s="54">
        <f>Расходы!T53</f>
        <v>0</v>
      </c>
      <c r="U14" s="54">
        <f>Расходы!U53</f>
        <v>0</v>
      </c>
      <c r="V14" s="54">
        <f>Расходы!V53</f>
        <v>0</v>
      </c>
      <c r="W14" s="54">
        <f>Расходы!W53</f>
        <v>0</v>
      </c>
      <c r="X14" s="54">
        <f>Расходы!X53</f>
        <v>0</v>
      </c>
      <c r="Y14" s="54">
        <f>Расходы!Y53</f>
        <v>0</v>
      </c>
      <c r="Z14" s="54">
        <f>Расходы!Z53</f>
        <v>0</v>
      </c>
      <c r="AA14" s="54">
        <f>Расходы!AA53</f>
        <v>0</v>
      </c>
      <c r="AB14" s="54">
        <f>Расходы!AB53</f>
        <v>0</v>
      </c>
      <c r="AC14" s="54">
        <f>Расходы!AC53</f>
        <v>0</v>
      </c>
      <c r="AD14" s="54">
        <f>Расходы!AD53</f>
        <v>0</v>
      </c>
      <c r="AE14" s="54">
        <f>Расходы!AE53</f>
        <v>0</v>
      </c>
      <c r="AF14" s="54">
        <f>Расходы!AF53</f>
        <v>0</v>
      </c>
      <c r="AG14" s="54">
        <f>Расходы!AG53</f>
        <v>0</v>
      </c>
      <c r="AH14" s="54">
        <f>Расходы!AH53</f>
        <v>0</v>
      </c>
      <c r="AI14" s="54">
        <f>Расходы!AI53</f>
        <v>0</v>
      </c>
      <c r="AJ14" s="54">
        <f>Расходы!AJ53</f>
        <v>0</v>
      </c>
      <c r="AK14" s="54">
        <f>Расходы!AK53</f>
        <v>0</v>
      </c>
      <c r="AL14" s="55">
        <f>Расходы!AL53</f>
        <v>0</v>
      </c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</row>
    <row r="15" spans="1:1024">
      <c r="A15" s="51"/>
      <c r="B15" s="48" t="s">
        <v>50</v>
      </c>
      <c r="C15" s="52">
        <f>Продажи!C9</f>
        <v>0</v>
      </c>
      <c r="D15" s="52">
        <f>Продажи!D9</f>
        <v>0</v>
      </c>
      <c r="E15" s="52">
        <f>Продажи!E9</f>
        <v>0</v>
      </c>
      <c r="F15" s="52">
        <f>Продажи!F9</f>
        <v>0</v>
      </c>
      <c r="G15" s="52">
        <f>Продажи!G9</f>
        <v>0</v>
      </c>
      <c r="H15" s="52">
        <f>Продажи!H9</f>
        <v>0</v>
      </c>
      <c r="I15" s="52">
        <f>Продажи!I9</f>
        <v>0</v>
      </c>
      <c r="J15" s="52">
        <f>Продажи!J9</f>
        <v>0</v>
      </c>
      <c r="K15" s="52">
        <f>Продажи!K9</f>
        <v>0</v>
      </c>
      <c r="L15" s="52">
        <f>Продажи!L9</f>
        <v>0</v>
      </c>
      <c r="M15" s="52">
        <f>Продажи!M9</f>
        <v>0</v>
      </c>
      <c r="N15" s="52">
        <f>Продажи!N9</f>
        <v>0</v>
      </c>
      <c r="O15" s="52">
        <f>Продажи!O9</f>
        <v>0</v>
      </c>
      <c r="P15" s="52">
        <f>Продажи!P9</f>
        <v>0</v>
      </c>
      <c r="Q15" s="52">
        <f>Продажи!Q9</f>
        <v>0</v>
      </c>
      <c r="R15" s="52">
        <f>Продажи!R9</f>
        <v>0</v>
      </c>
      <c r="S15" s="52">
        <f>Продажи!S9</f>
        <v>0</v>
      </c>
      <c r="T15" s="52">
        <f>Продажи!T9</f>
        <v>0</v>
      </c>
      <c r="U15" s="52">
        <f>Продажи!U9</f>
        <v>0</v>
      </c>
      <c r="V15" s="52">
        <f>Продажи!V9</f>
        <v>0</v>
      </c>
      <c r="W15" s="52">
        <f>Продажи!W9</f>
        <v>0</v>
      </c>
      <c r="X15" s="52">
        <f>Продажи!X9</f>
        <v>0</v>
      </c>
      <c r="Y15" s="52">
        <f>Продажи!Y9</f>
        <v>0</v>
      </c>
      <c r="Z15" s="52">
        <f>Продажи!Z9</f>
        <v>0</v>
      </c>
      <c r="AA15" s="52">
        <f>Продажи!AA9</f>
        <v>0</v>
      </c>
      <c r="AB15" s="52">
        <f>Продажи!AB9</f>
        <v>0</v>
      </c>
      <c r="AC15" s="52">
        <f>Продажи!AC9</f>
        <v>0</v>
      </c>
      <c r="AD15" s="52">
        <f>Продажи!AD9</f>
        <v>0</v>
      </c>
      <c r="AE15" s="52">
        <f>Продажи!AE9</f>
        <v>0</v>
      </c>
      <c r="AF15" s="52">
        <f>Продажи!AF9</f>
        <v>0</v>
      </c>
      <c r="AG15" s="52">
        <f>Продажи!AG9</f>
        <v>0</v>
      </c>
      <c r="AH15" s="52">
        <f>Продажи!AH9</f>
        <v>0</v>
      </c>
      <c r="AI15" s="52">
        <f>Продажи!AI9</f>
        <v>0</v>
      </c>
      <c r="AJ15" s="52">
        <f>Продажи!AJ9</f>
        <v>0</v>
      </c>
      <c r="AK15" s="52">
        <f>Продажи!AK9</f>
        <v>0</v>
      </c>
      <c r="AL15" s="53">
        <f>Продажи!AL9</f>
        <v>0</v>
      </c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  <c r="AMG15"/>
      <c r="AMH15"/>
      <c r="AMI15"/>
      <c r="AMJ15"/>
    </row>
    <row r="16" spans="1:1024">
      <c r="A16" s="51"/>
      <c r="B16" s="48" t="s">
        <v>51</v>
      </c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3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G16"/>
      <c r="ALH16"/>
      <c r="ALI16"/>
      <c r="ALJ16"/>
      <c r="ALK16"/>
      <c r="ALL16"/>
      <c r="ALM16"/>
      <c r="ALN16"/>
      <c r="ALO16"/>
      <c r="ALP16"/>
      <c r="ALQ16"/>
      <c r="ALR16"/>
      <c r="ALS16"/>
      <c r="ALT16"/>
      <c r="ALU16"/>
      <c r="ALV16"/>
      <c r="ALW16"/>
      <c r="ALX16"/>
      <c r="ALY16"/>
      <c r="ALZ16"/>
      <c r="AMA16"/>
      <c r="AMB16"/>
      <c r="AMC16"/>
      <c r="AMD16"/>
      <c r="AME16"/>
      <c r="AMF16"/>
      <c r="AMG16"/>
      <c r="AMH16"/>
      <c r="AMI16"/>
      <c r="AMJ16"/>
    </row>
    <row r="17" spans="1:1024">
      <c r="A17"/>
      <c r="B17" s="48" t="s">
        <v>52</v>
      </c>
      <c r="C17" s="54">
        <f>Инвестиции_Финансирование!C32</f>
        <v>0</v>
      </c>
      <c r="D17" s="54">
        <f>Инвестиции_Финансирование!D32</f>
        <v>0</v>
      </c>
      <c r="E17" s="54">
        <f>Инвестиции_Финансирование!E32</f>
        <v>0</v>
      </c>
      <c r="F17" s="54">
        <f>Инвестиции_Финансирование!F32</f>
        <v>0</v>
      </c>
      <c r="G17" s="54">
        <f>Инвестиции_Финансирование!G32</f>
        <v>0</v>
      </c>
      <c r="H17" s="54">
        <f>Инвестиции_Финансирование!H32</f>
        <v>0</v>
      </c>
      <c r="I17" s="54">
        <f>Инвестиции_Финансирование!I32</f>
        <v>-5000</v>
      </c>
      <c r="J17" s="54">
        <f>Инвестиции_Финансирование!J32</f>
        <v>-5000</v>
      </c>
      <c r="K17" s="54">
        <f>Инвестиции_Финансирование!K32</f>
        <v>-5000</v>
      </c>
      <c r="L17" s="54">
        <f>Инвестиции_Финансирование!L32</f>
        <v>-5000</v>
      </c>
      <c r="M17" s="54">
        <f>Инвестиции_Финансирование!M32</f>
        <v>-5000</v>
      </c>
      <c r="N17" s="54">
        <f>Инвестиции_Финансирование!N32</f>
        <v>-5000</v>
      </c>
      <c r="O17" s="54">
        <f>Инвестиции_Финансирование!O32</f>
        <v>-5000</v>
      </c>
      <c r="P17" s="54">
        <f>Инвестиции_Финансирование!P32</f>
        <v>0</v>
      </c>
      <c r="Q17" s="54">
        <f>Инвестиции_Финансирование!Q32</f>
        <v>-3333.333333333333</v>
      </c>
      <c r="R17" s="54">
        <f>Инвестиции_Финансирование!R32</f>
        <v>0</v>
      </c>
      <c r="S17" s="54">
        <f>Инвестиции_Финансирование!S32</f>
        <v>0</v>
      </c>
      <c r="T17" s="54">
        <f>Инвестиции_Финансирование!T32</f>
        <v>0</v>
      </c>
      <c r="U17" s="54">
        <f>Инвестиции_Финансирование!U32</f>
        <v>0</v>
      </c>
      <c r="V17" s="54">
        <f>Инвестиции_Финансирование!V32</f>
        <v>0</v>
      </c>
      <c r="W17" s="54">
        <f>Инвестиции_Финансирование!W32</f>
        <v>0</v>
      </c>
      <c r="X17" s="54">
        <f>Инвестиции_Финансирование!X32</f>
        <v>0</v>
      </c>
      <c r="Y17" s="54">
        <f>Инвестиции_Финансирование!Y32</f>
        <v>0</v>
      </c>
      <c r="Z17" s="54">
        <f>Инвестиции_Финансирование!Z32</f>
        <v>0</v>
      </c>
      <c r="AA17" s="54">
        <f>Инвестиции_Финансирование!AA32</f>
        <v>0</v>
      </c>
      <c r="AB17" s="54">
        <f>Инвестиции_Финансирование!AB32</f>
        <v>0</v>
      </c>
      <c r="AC17" s="54">
        <f>Инвестиции_Финансирование!AC32</f>
        <v>0</v>
      </c>
      <c r="AD17" s="54">
        <f>Инвестиции_Финансирование!AD32</f>
        <v>0</v>
      </c>
      <c r="AE17" s="54">
        <f>Инвестиции_Финансирование!AE32</f>
        <v>0</v>
      </c>
      <c r="AF17" s="54">
        <f>Инвестиции_Финансирование!AF32</f>
        <v>0</v>
      </c>
      <c r="AG17" s="54">
        <f>Инвестиции_Финансирование!AG32</f>
        <v>0</v>
      </c>
      <c r="AH17" s="54">
        <f>Инвестиции_Финансирование!AH32</f>
        <v>0</v>
      </c>
      <c r="AI17" s="54">
        <f>Инвестиции_Финансирование!AI32</f>
        <v>0</v>
      </c>
      <c r="AJ17" s="54">
        <f>Инвестиции_Финансирование!AJ32</f>
        <v>0</v>
      </c>
      <c r="AK17" s="54">
        <f>Инвестиции_Финансирование!AK32</f>
        <v>0</v>
      </c>
      <c r="AL17" s="55">
        <f>Инвестиции_Финансирование!AL32</f>
        <v>0</v>
      </c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  <c r="ABW17"/>
      <c r="ABX17"/>
      <c r="ABY17"/>
      <c r="ABZ17"/>
      <c r="ACA17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  <c r="AFI17"/>
      <c r="AFJ17"/>
      <c r="AFK17"/>
      <c r="AFL17"/>
      <c r="AFM17"/>
      <c r="AFN17"/>
      <c r="AFO17"/>
      <c r="AFP17"/>
      <c r="AFQ17"/>
      <c r="AFR17"/>
      <c r="AFS17"/>
      <c r="AFT17"/>
      <c r="AFU17"/>
      <c r="AFV17"/>
      <c r="AFW17"/>
      <c r="AFX17"/>
      <c r="AFY17"/>
      <c r="AFZ17"/>
      <c r="AGA17"/>
      <c r="AGB17"/>
      <c r="AGC17"/>
      <c r="AGD17"/>
      <c r="AGE17"/>
      <c r="AGF17"/>
      <c r="AGG17"/>
      <c r="AGH17"/>
      <c r="AGI17"/>
      <c r="AGJ17"/>
      <c r="AGK17"/>
      <c r="AGL17"/>
      <c r="AGM17"/>
      <c r="AGN17"/>
      <c r="AGO17"/>
      <c r="AGP17"/>
      <c r="AGQ17"/>
      <c r="AGR17"/>
      <c r="AGS17"/>
      <c r="AGT17"/>
      <c r="AGU17"/>
      <c r="AGV17"/>
      <c r="AGW17"/>
      <c r="AGX17"/>
      <c r="AGY17"/>
      <c r="AGZ17"/>
      <c r="AHA17"/>
      <c r="AHB17"/>
      <c r="AHC17"/>
      <c r="AHD17"/>
      <c r="AHE17"/>
      <c r="AHF17"/>
      <c r="AHG17"/>
      <c r="AHH17"/>
      <c r="AHI17"/>
      <c r="AHJ17"/>
      <c r="AHK17"/>
      <c r="AHL17"/>
      <c r="AHM17"/>
      <c r="AHN17"/>
      <c r="AHO17"/>
      <c r="AHP17"/>
      <c r="AHQ17"/>
      <c r="AHR17"/>
      <c r="AHS17"/>
      <c r="AHT17"/>
      <c r="AHU17"/>
      <c r="AHV17"/>
      <c r="AHW17"/>
      <c r="AHX17"/>
      <c r="AHY17"/>
      <c r="AHZ17"/>
      <c r="AIA17"/>
      <c r="AIB17"/>
      <c r="AIC17"/>
      <c r="AID17"/>
      <c r="AIE17"/>
      <c r="AIF17"/>
      <c r="AIG17"/>
      <c r="AIH17"/>
      <c r="AII17"/>
      <c r="AIJ17"/>
      <c r="AIK17"/>
      <c r="AIL17"/>
      <c r="AIM17"/>
      <c r="AIN17"/>
      <c r="AIO17"/>
      <c r="AIP17"/>
      <c r="AIQ17"/>
      <c r="AIR17"/>
      <c r="AIS17"/>
      <c r="AIT17"/>
      <c r="AIU17"/>
      <c r="AIV17"/>
      <c r="AIW17"/>
      <c r="AIX17"/>
      <c r="AIY17"/>
      <c r="AIZ17"/>
      <c r="AJA17"/>
      <c r="AJB17"/>
      <c r="AJC17"/>
      <c r="AJD17"/>
      <c r="AJE17"/>
      <c r="AJF17"/>
      <c r="AJG17"/>
      <c r="AJH17"/>
      <c r="AJI17"/>
      <c r="AJJ17"/>
      <c r="AJK17"/>
      <c r="AJL17"/>
      <c r="AJM17"/>
      <c r="AJN17"/>
      <c r="AJO17"/>
      <c r="AJP17"/>
      <c r="AJQ17"/>
      <c r="AJR17"/>
      <c r="AJS17"/>
      <c r="AJT17"/>
      <c r="AJU17"/>
      <c r="AJV17"/>
      <c r="AJW17"/>
      <c r="AJX17"/>
      <c r="AJY17"/>
      <c r="AJZ17"/>
      <c r="AKA17"/>
      <c r="AKB17"/>
      <c r="AKC17"/>
      <c r="AKD17"/>
      <c r="AKE17"/>
      <c r="AKF17"/>
      <c r="AKG17"/>
      <c r="AKH17"/>
      <c r="AKI17"/>
      <c r="AKJ17"/>
      <c r="AKK17"/>
      <c r="AKL17"/>
      <c r="AKM17"/>
      <c r="AKN17"/>
      <c r="AKO17"/>
      <c r="AKP17"/>
      <c r="AKQ17"/>
      <c r="AKR17"/>
      <c r="AKS17"/>
      <c r="AKT17"/>
      <c r="AKU17"/>
      <c r="AKV17"/>
      <c r="AKW17"/>
      <c r="AKX17"/>
      <c r="AKY17"/>
      <c r="AKZ17"/>
      <c r="ALA17"/>
      <c r="ALB17"/>
      <c r="ALC17"/>
      <c r="ALD17"/>
      <c r="ALE17"/>
      <c r="ALF17"/>
      <c r="ALG17"/>
      <c r="ALH17"/>
      <c r="ALI17"/>
      <c r="ALJ17"/>
      <c r="ALK17"/>
      <c r="ALL17"/>
      <c r="ALM17"/>
      <c r="ALN17"/>
      <c r="ALO17"/>
      <c r="ALP17"/>
      <c r="ALQ17"/>
      <c r="ALR17"/>
      <c r="ALS17"/>
      <c r="ALT17"/>
      <c r="ALU17"/>
      <c r="ALV17"/>
      <c r="ALW17"/>
      <c r="ALX17"/>
      <c r="ALY17"/>
      <c r="ALZ17"/>
      <c r="AMA17"/>
      <c r="AMB17"/>
      <c r="AMC17"/>
      <c r="AMD17"/>
      <c r="AME17"/>
      <c r="AMF17"/>
      <c r="AMG17"/>
      <c r="AMH17"/>
      <c r="AMI17"/>
      <c r="AMJ17"/>
    </row>
    <row r="18" spans="1:1024">
      <c r="A18" s="51"/>
      <c r="B18" s="48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54"/>
      <c r="AH18" s="54"/>
      <c r="AI18" s="54"/>
      <c r="AJ18" s="54"/>
      <c r="AK18" s="54"/>
      <c r="AL18" s="55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  <c r="AAJ18"/>
      <c r="AAK18"/>
      <c r="AAL18"/>
      <c r="AAM18"/>
      <c r="AAN18"/>
      <c r="AAO18"/>
      <c r="AAP18"/>
      <c r="AAQ18"/>
      <c r="AAR18"/>
      <c r="AAS18"/>
      <c r="AAT18"/>
      <c r="AAU18"/>
      <c r="AAV18"/>
      <c r="AAW18"/>
      <c r="AAX18"/>
      <c r="AAY18"/>
      <c r="AAZ18"/>
      <c r="ABA18"/>
      <c r="ABB18"/>
      <c r="ABC18"/>
      <c r="ABD18"/>
      <c r="ABE18"/>
      <c r="ABF18"/>
      <c r="ABG18"/>
      <c r="ABH18"/>
      <c r="ABI18"/>
      <c r="ABJ18"/>
      <c r="ABK18"/>
      <c r="ABL18"/>
      <c r="ABM18"/>
      <c r="ABN18"/>
      <c r="ABO18"/>
      <c r="ABP18"/>
      <c r="ABQ18"/>
      <c r="ABR18"/>
      <c r="ABS18"/>
      <c r="ABT18"/>
      <c r="ABU18"/>
      <c r="ABV18"/>
      <c r="ABW18"/>
      <c r="ABX18"/>
      <c r="ABY18"/>
      <c r="ABZ18"/>
      <c r="ACA18"/>
      <c r="ACB18"/>
      <c r="ACC18"/>
      <c r="ACD18"/>
      <c r="ACE18"/>
      <c r="ACF18"/>
      <c r="ACG18"/>
      <c r="ACH18"/>
      <c r="ACI18"/>
      <c r="ACJ18"/>
      <c r="ACK18"/>
      <c r="ACL18"/>
      <c r="ACM18"/>
      <c r="ACN18"/>
      <c r="ACO18"/>
      <c r="ACP18"/>
      <c r="ACQ18"/>
      <c r="ACR18"/>
      <c r="ACS18"/>
      <c r="ACT18"/>
      <c r="ACU18"/>
      <c r="ACV18"/>
      <c r="ACW18"/>
      <c r="ACX18"/>
      <c r="ACY18"/>
      <c r="ACZ18"/>
      <c r="ADA18"/>
      <c r="ADB18"/>
      <c r="ADC18"/>
      <c r="ADD18"/>
      <c r="ADE18"/>
      <c r="ADF18"/>
      <c r="ADG18"/>
      <c r="ADH18"/>
      <c r="ADI18"/>
      <c r="ADJ18"/>
      <c r="ADK18"/>
      <c r="ADL18"/>
      <c r="ADM18"/>
      <c r="ADN18"/>
      <c r="ADO18"/>
      <c r="ADP18"/>
      <c r="ADQ18"/>
      <c r="ADR18"/>
      <c r="ADS18"/>
      <c r="ADT18"/>
      <c r="ADU18"/>
      <c r="ADV18"/>
      <c r="ADW18"/>
      <c r="ADX18"/>
      <c r="ADY18"/>
      <c r="ADZ18"/>
      <c r="AEA18"/>
      <c r="AEB18"/>
      <c r="AEC18"/>
      <c r="AED18"/>
      <c r="AEE18"/>
      <c r="AEF18"/>
      <c r="AEG18"/>
      <c r="AEH18"/>
      <c r="AEI18"/>
      <c r="AEJ18"/>
      <c r="AEK18"/>
      <c r="AEL18"/>
      <c r="AEM18"/>
      <c r="AEN18"/>
      <c r="AEO18"/>
      <c r="AEP18"/>
      <c r="AEQ18"/>
      <c r="AER18"/>
      <c r="AES18"/>
      <c r="AET18"/>
      <c r="AEU18"/>
      <c r="AEV18"/>
      <c r="AEW18"/>
      <c r="AEX18"/>
      <c r="AEY18"/>
      <c r="AEZ18"/>
      <c r="AFA18"/>
      <c r="AFB18"/>
      <c r="AFC18"/>
      <c r="AFD18"/>
      <c r="AFE18"/>
      <c r="AFF18"/>
      <c r="AFG18"/>
      <c r="AFH18"/>
      <c r="AFI18"/>
      <c r="AFJ18"/>
      <c r="AFK18"/>
      <c r="AFL18"/>
      <c r="AFM18"/>
      <c r="AFN18"/>
      <c r="AFO18"/>
      <c r="AFP18"/>
      <c r="AFQ18"/>
      <c r="AFR18"/>
      <c r="AFS18"/>
      <c r="AFT18"/>
      <c r="AFU18"/>
      <c r="AFV18"/>
      <c r="AFW18"/>
      <c r="AFX18"/>
      <c r="AFY18"/>
      <c r="AFZ18"/>
      <c r="AGA18"/>
      <c r="AGB18"/>
      <c r="AGC18"/>
      <c r="AGD18"/>
      <c r="AGE18"/>
      <c r="AGF18"/>
      <c r="AGG18"/>
      <c r="AGH18"/>
      <c r="AGI18"/>
      <c r="AGJ18"/>
      <c r="AGK18"/>
      <c r="AGL18"/>
      <c r="AGM18"/>
      <c r="AGN18"/>
      <c r="AGO18"/>
      <c r="AGP18"/>
      <c r="AGQ18"/>
      <c r="AGR18"/>
      <c r="AGS18"/>
      <c r="AGT18"/>
      <c r="AGU18"/>
      <c r="AGV18"/>
      <c r="AGW18"/>
      <c r="AGX18"/>
      <c r="AGY18"/>
      <c r="AGZ18"/>
      <c r="AHA18"/>
      <c r="AHB18"/>
      <c r="AHC18"/>
      <c r="AHD18"/>
      <c r="AHE18"/>
      <c r="AHF18"/>
      <c r="AHG18"/>
      <c r="AHH18"/>
      <c r="AHI18"/>
      <c r="AHJ18"/>
      <c r="AHK18"/>
      <c r="AHL18"/>
      <c r="AHM18"/>
      <c r="AHN18"/>
      <c r="AHO18"/>
      <c r="AHP18"/>
      <c r="AHQ18"/>
      <c r="AHR18"/>
      <c r="AHS18"/>
      <c r="AHT18"/>
      <c r="AHU18"/>
      <c r="AHV18"/>
      <c r="AHW18"/>
      <c r="AHX18"/>
      <c r="AHY18"/>
      <c r="AHZ18"/>
      <c r="AIA18"/>
      <c r="AIB18"/>
      <c r="AIC18"/>
      <c r="AID18"/>
      <c r="AIE18"/>
      <c r="AIF18"/>
      <c r="AIG18"/>
      <c r="AIH18"/>
      <c r="AII18"/>
      <c r="AIJ18"/>
      <c r="AIK18"/>
      <c r="AIL18"/>
      <c r="AIM18"/>
      <c r="AIN18"/>
      <c r="AIO18"/>
      <c r="AIP18"/>
      <c r="AIQ18"/>
      <c r="AIR18"/>
      <c r="AIS18"/>
      <c r="AIT18"/>
      <c r="AIU18"/>
      <c r="AIV18"/>
      <c r="AIW18"/>
      <c r="AIX18"/>
      <c r="AIY18"/>
      <c r="AIZ18"/>
      <c r="AJA18"/>
      <c r="AJB18"/>
      <c r="AJC18"/>
      <c r="AJD18"/>
      <c r="AJE18"/>
      <c r="AJF18"/>
      <c r="AJG18"/>
      <c r="AJH18"/>
      <c r="AJI18"/>
      <c r="AJJ18"/>
      <c r="AJK18"/>
      <c r="AJL18"/>
      <c r="AJM18"/>
      <c r="AJN18"/>
      <c r="AJO18"/>
      <c r="AJP18"/>
      <c r="AJQ18"/>
      <c r="AJR18"/>
      <c r="AJS18"/>
      <c r="AJT18"/>
      <c r="AJU18"/>
      <c r="AJV18"/>
      <c r="AJW18"/>
      <c r="AJX18"/>
      <c r="AJY18"/>
      <c r="AJZ18"/>
      <c r="AKA18"/>
      <c r="AKB18"/>
      <c r="AKC18"/>
      <c r="AKD18"/>
      <c r="AKE18"/>
      <c r="AKF18"/>
      <c r="AKG18"/>
      <c r="AKH18"/>
      <c r="AKI18"/>
      <c r="AKJ18"/>
      <c r="AKK18"/>
      <c r="AKL18"/>
      <c r="AKM18"/>
      <c r="AKN18"/>
      <c r="AKO18"/>
      <c r="AKP18"/>
      <c r="AKQ18"/>
      <c r="AKR18"/>
      <c r="AKS18"/>
      <c r="AKT18"/>
      <c r="AKU18"/>
      <c r="AKV18"/>
      <c r="AKW18"/>
      <c r="AKX18"/>
      <c r="AKY18"/>
      <c r="AKZ18"/>
      <c r="ALA18"/>
      <c r="ALB18"/>
      <c r="ALC18"/>
      <c r="ALD18"/>
      <c r="ALE18"/>
      <c r="ALF18"/>
      <c r="ALG18"/>
      <c r="ALH18"/>
      <c r="ALI18"/>
      <c r="ALJ18"/>
      <c r="ALK18"/>
      <c r="ALL18"/>
      <c r="ALM18"/>
      <c r="ALN18"/>
      <c r="ALO18"/>
      <c r="ALP18"/>
      <c r="ALQ18"/>
      <c r="ALR18"/>
      <c r="ALS18"/>
      <c r="ALT18"/>
      <c r="ALU18"/>
      <c r="ALV18"/>
      <c r="ALW18"/>
      <c r="ALX18"/>
      <c r="ALY18"/>
      <c r="ALZ18"/>
      <c r="AMA18"/>
      <c r="AMB18"/>
      <c r="AMC18"/>
      <c r="AMD18"/>
      <c r="AME18"/>
      <c r="AMF18"/>
      <c r="AMG18"/>
      <c r="AMH18"/>
      <c r="AMI18"/>
      <c r="AMJ18"/>
    </row>
    <row r="19" spans="1:1024">
      <c r="A19" s="51"/>
      <c r="B19" s="45" t="s">
        <v>53</v>
      </c>
      <c r="C19" s="46">
        <f t="shared" ref="C19:N19" si="2">SUM(C20:C22)</f>
        <v>0</v>
      </c>
      <c r="D19" s="46">
        <f t="shared" si="2"/>
        <v>0</v>
      </c>
      <c r="E19" s="46">
        <f t="shared" si="2"/>
        <v>0</v>
      </c>
      <c r="F19" s="46">
        <f t="shared" si="2"/>
        <v>0</v>
      </c>
      <c r="G19" s="46">
        <f t="shared" si="2"/>
        <v>0</v>
      </c>
      <c r="H19" s="46">
        <f t="shared" si="2"/>
        <v>-1080000</v>
      </c>
      <c r="I19" s="46">
        <f t="shared" si="2"/>
        <v>-650000</v>
      </c>
      <c r="J19" s="46">
        <f t="shared" si="2"/>
        <v>0</v>
      </c>
      <c r="K19" s="46">
        <f t="shared" si="2"/>
        <v>0</v>
      </c>
      <c r="L19" s="46">
        <f t="shared" si="2"/>
        <v>0</v>
      </c>
      <c r="M19" s="46">
        <f t="shared" si="2"/>
        <v>0</v>
      </c>
      <c r="N19" s="46">
        <f t="shared" si="2"/>
        <v>0</v>
      </c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7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  <c r="SA19"/>
      <c r="SB19"/>
      <c r="SC19"/>
      <c r="SD19"/>
      <c r="SE19"/>
      <c r="SF19"/>
      <c r="SG19"/>
      <c r="SH19"/>
      <c r="SI19"/>
      <c r="SJ19"/>
      <c r="SK19"/>
      <c r="SL19"/>
      <c r="SM19"/>
      <c r="SN19"/>
      <c r="SO19"/>
      <c r="SP19"/>
      <c r="SQ19"/>
      <c r="SR19"/>
      <c r="SS19"/>
      <c r="ST19"/>
      <c r="SU19"/>
      <c r="SV19"/>
      <c r="SW19"/>
      <c r="SX19"/>
      <c r="SY19"/>
      <c r="SZ19"/>
      <c r="TA19"/>
      <c r="TB19"/>
      <c r="TC19"/>
      <c r="TD19"/>
      <c r="TE19"/>
      <c r="TF19"/>
      <c r="TG19"/>
      <c r="TH19"/>
      <c r="TI19"/>
      <c r="TJ19"/>
      <c r="TK19"/>
      <c r="TL19"/>
      <c r="TM19"/>
      <c r="TN19"/>
      <c r="TO19"/>
      <c r="TP19"/>
      <c r="TQ19"/>
      <c r="TR19"/>
      <c r="TS19"/>
      <c r="TT19"/>
      <c r="TU19"/>
      <c r="TV19"/>
      <c r="TW19"/>
      <c r="TX19"/>
      <c r="TY19"/>
      <c r="TZ19"/>
      <c r="UA19"/>
      <c r="UB19"/>
      <c r="UC19"/>
      <c r="UD19"/>
      <c r="UE19"/>
      <c r="UF19"/>
      <c r="UG19"/>
      <c r="UH19"/>
      <c r="UI19"/>
      <c r="UJ19"/>
      <c r="UK19"/>
      <c r="UL19"/>
      <c r="UM19"/>
      <c r="UN19"/>
      <c r="UO19"/>
      <c r="UP19"/>
      <c r="UQ19"/>
      <c r="UR19"/>
      <c r="US19"/>
      <c r="UT19"/>
      <c r="UU19"/>
      <c r="UV19"/>
      <c r="UW19"/>
      <c r="UX19"/>
      <c r="UY19"/>
      <c r="UZ19"/>
      <c r="VA19"/>
      <c r="VB19"/>
      <c r="VC19"/>
      <c r="VD19"/>
      <c r="VE19"/>
      <c r="VF19"/>
      <c r="VG19"/>
      <c r="VH19"/>
      <c r="VI19"/>
      <c r="VJ19"/>
      <c r="VK19"/>
      <c r="VL19"/>
      <c r="VM19"/>
      <c r="VN19"/>
      <c r="VO19"/>
      <c r="VP19"/>
      <c r="VQ19"/>
      <c r="VR19"/>
      <c r="VS19"/>
      <c r="VT19"/>
      <c r="VU19"/>
      <c r="VV19"/>
      <c r="VW19"/>
      <c r="VX19"/>
      <c r="VY19"/>
      <c r="VZ19"/>
      <c r="WA19"/>
      <c r="WB19"/>
      <c r="WC19"/>
      <c r="WD19"/>
      <c r="WE19"/>
      <c r="WF19"/>
      <c r="WG19"/>
      <c r="WH19"/>
      <c r="WI19"/>
      <c r="WJ19"/>
      <c r="WK19"/>
      <c r="WL19"/>
      <c r="WM19"/>
      <c r="WN19"/>
      <c r="WO19"/>
      <c r="WP19"/>
      <c r="WQ19"/>
      <c r="WR19"/>
      <c r="WS19"/>
      <c r="WT19"/>
      <c r="WU19"/>
      <c r="WV19"/>
      <c r="WW19"/>
      <c r="WX19"/>
      <c r="WY19"/>
      <c r="WZ19"/>
      <c r="XA19"/>
      <c r="XB19"/>
      <c r="XC19"/>
      <c r="XD19"/>
      <c r="XE19"/>
      <c r="XF19"/>
      <c r="XG19"/>
      <c r="XH19"/>
      <c r="XI19"/>
      <c r="XJ19"/>
      <c r="XK19"/>
      <c r="XL19"/>
      <c r="XM19"/>
      <c r="XN19"/>
      <c r="XO19"/>
      <c r="XP19"/>
      <c r="XQ19"/>
      <c r="XR19"/>
      <c r="XS19"/>
      <c r="XT19"/>
      <c r="XU19"/>
      <c r="XV19"/>
      <c r="XW19"/>
      <c r="XX19"/>
      <c r="XY19"/>
      <c r="XZ19"/>
      <c r="YA19"/>
      <c r="YB19"/>
      <c r="YC19"/>
      <c r="YD19"/>
      <c r="YE19"/>
      <c r="YF19"/>
      <c r="YG19"/>
      <c r="YH19"/>
      <c r="YI19"/>
      <c r="YJ19"/>
      <c r="YK19"/>
      <c r="YL19"/>
      <c r="YM19"/>
      <c r="YN19"/>
      <c r="YO19"/>
      <c r="YP19"/>
      <c r="YQ19"/>
      <c r="YR19"/>
      <c r="YS19"/>
      <c r="YT19"/>
      <c r="YU19"/>
      <c r="YV19"/>
      <c r="YW19"/>
      <c r="YX19"/>
      <c r="YY19"/>
      <c r="YZ19"/>
      <c r="ZA19"/>
      <c r="ZB19"/>
      <c r="ZC19"/>
      <c r="ZD19"/>
      <c r="ZE19"/>
      <c r="ZF19"/>
      <c r="ZG19"/>
      <c r="ZH19"/>
      <c r="ZI19"/>
      <c r="ZJ19"/>
      <c r="ZK19"/>
      <c r="ZL19"/>
      <c r="ZM19"/>
      <c r="ZN19"/>
      <c r="ZO19"/>
      <c r="ZP19"/>
      <c r="ZQ19"/>
      <c r="ZR19"/>
      <c r="ZS19"/>
      <c r="ZT19"/>
      <c r="ZU19"/>
      <c r="ZV19"/>
      <c r="ZW19"/>
      <c r="ZX19"/>
      <c r="ZY19"/>
      <c r="ZZ19"/>
      <c r="AAA19"/>
      <c r="AAB19"/>
      <c r="AAC19"/>
      <c r="AAD19"/>
      <c r="AAE19"/>
      <c r="AAF19"/>
      <c r="AAG19"/>
      <c r="AAH19"/>
      <c r="AAI19"/>
      <c r="AAJ19"/>
      <c r="AAK19"/>
      <c r="AAL19"/>
      <c r="AAM19"/>
      <c r="AAN19"/>
      <c r="AAO19"/>
      <c r="AAP19"/>
      <c r="AAQ19"/>
      <c r="AAR19"/>
      <c r="AAS19"/>
      <c r="AAT19"/>
      <c r="AAU19"/>
      <c r="AAV19"/>
      <c r="AAW19"/>
      <c r="AAX19"/>
      <c r="AAY19"/>
      <c r="AAZ19"/>
      <c r="ABA19"/>
      <c r="ABB19"/>
      <c r="ABC19"/>
      <c r="ABD19"/>
      <c r="ABE19"/>
      <c r="ABF19"/>
      <c r="ABG19"/>
      <c r="ABH19"/>
      <c r="ABI19"/>
      <c r="ABJ19"/>
      <c r="ABK19"/>
      <c r="ABL19"/>
      <c r="ABM19"/>
      <c r="ABN19"/>
      <c r="ABO19"/>
      <c r="ABP19"/>
      <c r="ABQ19"/>
      <c r="ABR19"/>
      <c r="ABS19"/>
      <c r="ABT19"/>
      <c r="ABU19"/>
      <c r="ABV19"/>
      <c r="ABW19"/>
      <c r="ABX19"/>
      <c r="ABY19"/>
      <c r="ABZ19"/>
      <c r="ACA19"/>
      <c r="ACB19"/>
      <c r="ACC19"/>
      <c r="ACD19"/>
      <c r="ACE19"/>
      <c r="ACF19"/>
      <c r="ACG19"/>
      <c r="ACH19"/>
      <c r="ACI19"/>
      <c r="ACJ19"/>
      <c r="ACK19"/>
      <c r="ACL19"/>
      <c r="ACM19"/>
      <c r="ACN19"/>
      <c r="ACO19"/>
      <c r="ACP19"/>
      <c r="ACQ19"/>
      <c r="ACR19"/>
      <c r="ACS19"/>
      <c r="ACT19"/>
      <c r="ACU19"/>
      <c r="ACV19"/>
      <c r="ACW19"/>
      <c r="ACX19"/>
      <c r="ACY19"/>
      <c r="ACZ19"/>
      <c r="ADA19"/>
      <c r="ADB19"/>
      <c r="ADC19"/>
      <c r="ADD19"/>
      <c r="ADE19"/>
      <c r="ADF19"/>
      <c r="ADG19"/>
      <c r="ADH19"/>
      <c r="ADI19"/>
      <c r="ADJ19"/>
      <c r="ADK19"/>
      <c r="ADL19"/>
      <c r="ADM19"/>
      <c r="ADN19"/>
      <c r="ADO19"/>
      <c r="ADP19"/>
      <c r="ADQ19"/>
      <c r="ADR19"/>
      <c r="ADS19"/>
      <c r="ADT19"/>
      <c r="ADU19"/>
      <c r="ADV19"/>
      <c r="ADW19"/>
      <c r="ADX19"/>
      <c r="ADY19"/>
      <c r="ADZ19"/>
      <c r="AEA19"/>
      <c r="AEB19"/>
      <c r="AEC19"/>
      <c r="AED19"/>
      <c r="AEE19"/>
      <c r="AEF19"/>
      <c r="AEG19"/>
      <c r="AEH19"/>
      <c r="AEI19"/>
      <c r="AEJ19"/>
      <c r="AEK19"/>
      <c r="AEL19"/>
      <c r="AEM19"/>
      <c r="AEN19"/>
      <c r="AEO19"/>
      <c r="AEP19"/>
      <c r="AEQ19"/>
      <c r="AER19"/>
      <c r="AES19"/>
      <c r="AET19"/>
      <c r="AEU19"/>
      <c r="AEV19"/>
      <c r="AEW19"/>
      <c r="AEX19"/>
      <c r="AEY19"/>
      <c r="AEZ19"/>
      <c r="AFA19"/>
      <c r="AFB19"/>
      <c r="AFC19"/>
      <c r="AFD19"/>
      <c r="AFE19"/>
      <c r="AFF19"/>
      <c r="AFG19"/>
      <c r="AFH19"/>
      <c r="AFI19"/>
      <c r="AFJ19"/>
      <c r="AFK19"/>
      <c r="AFL19"/>
      <c r="AFM19"/>
      <c r="AFN19"/>
      <c r="AFO19"/>
      <c r="AFP19"/>
      <c r="AFQ19"/>
      <c r="AFR19"/>
      <c r="AFS19"/>
      <c r="AFT19"/>
      <c r="AFU19"/>
      <c r="AFV19"/>
      <c r="AFW19"/>
      <c r="AFX19"/>
      <c r="AFY19"/>
      <c r="AFZ19"/>
      <c r="AGA19"/>
      <c r="AGB19"/>
      <c r="AGC19"/>
      <c r="AGD19"/>
      <c r="AGE19"/>
      <c r="AGF19"/>
      <c r="AGG19"/>
      <c r="AGH19"/>
      <c r="AGI19"/>
      <c r="AGJ19"/>
      <c r="AGK19"/>
      <c r="AGL19"/>
      <c r="AGM19"/>
      <c r="AGN19"/>
      <c r="AGO19"/>
      <c r="AGP19"/>
      <c r="AGQ19"/>
      <c r="AGR19"/>
      <c r="AGS19"/>
      <c r="AGT19"/>
      <c r="AGU19"/>
      <c r="AGV19"/>
      <c r="AGW19"/>
      <c r="AGX19"/>
      <c r="AGY19"/>
      <c r="AGZ19"/>
      <c r="AHA19"/>
      <c r="AHB19"/>
      <c r="AHC19"/>
      <c r="AHD19"/>
      <c r="AHE19"/>
      <c r="AHF19"/>
      <c r="AHG19"/>
      <c r="AHH19"/>
      <c r="AHI19"/>
      <c r="AHJ19"/>
      <c r="AHK19"/>
      <c r="AHL19"/>
      <c r="AHM19"/>
      <c r="AHN19"/>
      <c r="AHO19"/>
      <c r="AHP19"/>
      <c r="AHQ19"/>
      <c r="AHR19"/>
      <c r="AHS19"/>
      <c r="AHT19"/>
      <c r="AHU19"/>
      <c r="AHV19"/>
      <c r="AHW19"/>
      <c r="AHX19"/>
      <c r="AHY19"/>
      <c r="AHZ19"/>
      <c r="AIA19"/>
      <c r="AIB19"/>
      <c r="AIC19"/>
      <c r="AID19"/>
      <c r="AIE19"/>
      <c r="AIF19"/>
      <c r="AIG19"/>
      <c r="AIH19"/>
      <c r="AII19"/>
      <c r="AIJ19"/>
      <c r="AIK19"/>
      <c r="AIL19"/>
      <c r="AIM19"/>
      <c r="AIN19"/>
      <c r="AIO19"/>
      <c r="AIP19"/>
      <c r="AIQ19"/>
      <c r="AIR19"/>
      <c r="AIS19"/>
      <c r="AIT19"/>
      <c r="AIU19"/>
      <c r="AIV19"/>
      <c r="AIW19"/>
      <c r="AIX19"/>
      <c r="AIY19"/>
      <c r="AIZ19"/>
      <c r="AJA19"/>
      <c r="AJB19"/>
      <c r="AJC19"/>
      <c r="AJD19"/>
      <c r="AJE19"/>
      <c r="AJF19"/>
      <c r="AJG19"/>
      <c r="AJH19"/>
      <c r="AJI19"/>
      <c r="AJJ19"/>
      <c r="AJK19"/>
      <c r="AJL19"/>
      <c r="AJM19"/>
      <c r="AJN19"/>
      <c r="AJO19"/>
      <c r="AJP19"/>
      <c r="AJQ19"/>
      <c r="AJR19"/>
      <c r="AJS19"/>
      <c r="AJT19"/>
      <c r="AJU19"/>
      <c r="AJV19"/>
      <c r="AJW19"/>
      <c r="AJX19"/>
      <c r="AJY19"/>
      <c r="AJZ19"/>
      <c r="AKA19"/>
      <c r="AKB19"/>
      <c r="AKC19"/>
      <c r="AKD19"/>
      <c r="AKE19"/>
      <c r="AKF19"/>
      <c r="AKG19"/>
      <c r="AKH19"/>
      <c r="AKI19"/>
      <c r="AKJ19"/>
      <c r="AKK19"/>
      <c r="AKL19"/>
      <c r="AKM19"/>
      <c r="AKN19"/>
      <c r="AKO19"/>
      <c r="AKP19"/>
      <c r="AKQ19"/>
      <c r="AKR19"/>
      <c r="AKS19"/>
      <c r="AKT19"/>
      <c r="AKU19"/>
      <c r="AKV19"/>
      <c r="AKW19"/>
      <c r="AKX19"/>
      <c r="AKY19"/>
      <c r="AKZ19"/>
      <c r="ALA19"/>
      <c r="ALB19"/>
      <c r="ALC19"/>
      <c r="ALD19"/>
      <c r="ALE19"/>
      <c r="ALF19"/>
      <c r="ALG19"/>
      <c r="ALH19"/>
      <c r="ALI19"/>
      <c r="ALJ19"/>
      <c r="ALK19"/>
      <c r="ALL19"/>
      <c r="ALM19"/>
      <c r="ALN19"/>
      <c r="ALO19"/>
      <c r="ALP19"/>
      <c r="ALQ19"/>
      <c r="ALR19"/>
      <c r="ALS19"/>
      <c r="ALT19"/>
      <c r="ALU19"/>
      <c r="ALV19"/>
      <c r="ALW19"/>
      <c r="ALX19"/>
      <c r="ALY19"/>
      <c r="ALZ19"/>
      <c r="AMA19"/>
      <c r="AMB19"/>
      <c r="AMC19"/>
      <c r="AMD19"/>
      <c r="AME19"/>
      <c r="AMF19"/>
      <c r="AMG19"/>
      <c r="AMH19"/>
      <c r="AMI19"/>
      <c r="AMJ19"/>
    </row>
    <row r="20" spans="1:1024">
      <c r="A20" s="51"/>
      <c r="B20" s="48" t="s">
        <v>54</v>
      </c>
      <c r="C20" s="54">
        <f>Инвестиции_Финансирование!C8</f>
        <v>0</v>
      </c>
      <c r="D20" s="54">
        <f>Инвестиции_Финансирование!D8</f>
        <v>0</v>
      </c>
      <c r="E20" s="54">
        <f>Инвестиции_Финансирование!E8</f>
        <v>0</v>
      </c>
      <c r="F20" s="54">
        <f>Инвестиции_Финансирование!F8</f>
        <v>0</v>
      </c>
      <c r="G20" s="54">
        <f>Инвестиции_Финансирование!G8</f>
        <v>0</v>
      </c>
      <c r="H20" s="54">
        <f>Инвестиции_Финансирование!H8</f>
        <v>-500000</v>
      </c>
      <c r="I20" s="54">
        <f>Инвестиции_Финансирование!I8</f>
        <v>0</v>
      </c>
      <c r="J20" s="54">
        <f>Инвестиции_Финансирование!J8</f>
        <v>0</v>
      </c>
      <c r="K20" s="54">
        <f>Инвестиции_Финансирование!K8</f>
        <v>0</v>
      </c>
      <c r="L20" s="54">
        <f>Инвестиции_Финансирование!L8</f>
        <v>0</v>
      </c>
      <c r="M20" s="54">
        <f>Инвестиции_Финансирование!M8</f>
        <v>0</v>
      </c>
      <c r="N20" s="54">
        <f>Инвестиции_Финансирование!N8</f>
        <v>0</v>
      </c>
      <c r="O20" s="54">
        <f>Инвестиции_Финансирование!O8</f>
        <v>0</v>
      </c>
      <c r="P20" s="54">
        <f>Инвестиции_Финансирование!P8</f>
        <v>0</v>
      </c>
      <c r="Q20" s="54">
        <f>Инвестиции_Финансирование!Q8</f>
        <v>0</v>
      </c>
      <c r="R20" s="54">
        <f>Инвестиции_Финансирование!R8</f>
        <v>0</v>
      </c>
      <c r="S20" s="54">
        <f>Инвестиции_Финансирование!S8</f>
        <v>0</v>
      </c>
      <c r="T20" s="54">
        <f>Инвестиции_Финансирование!T8</f>
        <v>0</v>
      </c>
      <c r="U20" s="54">
        <f>Инвестиции_Финансирование!U8</f>
        <v>0</v>
      </c>
      <c r="V20" s="54">
        <f>Инвестиции_Финансирование!V8</f>
        <v>0</v>
      </c>
      <c r="W20" s="54">
        <f>Инвестиции_Финансирование!W8</f>
        <v>0</v>
      </c>
      <c r="X20" s="54">
        <f>Инвестиции_Финансирование!X8</f>
        <v>0</v>
      </c>
      <c r="Y20" s="54">
        <f>Инвестиции_Финансирование!Y8</f>
        <v>0</v>
      </c>
      <c r="Z20" s="54">
        <f>Инвестиции_Финансирование!Z8</f>
        <v>0</v>
      </c>
      <c r="AA20" s="54">
        <f>Инвестиции_Финансирование!AA8</f>
        <v>0</v>
      </c>
      <c r="AB20" s="54">
        <f>Инвестиции_Финансирование!AB8</f>
        <v>0</v>
      </c>
      <c r="AC20" s="54">
        <f>Инвестиции_Финансирование!AC8</f>
        <v>0</v>
      </c>
      <c r="AD20" s="54">
        <f>Инвестиции_Финансирование!AD8</f>
        <v>0</v>
      </c>
      <c r="AE20" s="54">
        <f>Инвестиции_Финансирование!AE8</f>
        <v>0</v>
      </c>
      <c r="AF20" s="54">
        <f>Инвестиции_Финансирование!AF8</f>
        <v>0</v>
      </c>
      <c r="AG20" s="54">
        <f>Инвестиции_Финансирование!AG8</f>
        <v>0</v>
      </c>
      <c r="AH20" s="54">
        <f>Инвестиции_Финансирование!AH8</f>
        <v>0</v>
      </c>
      <c r="AI20" s="54">
        <f>Инвестиции_Финансирование!AI8</f>
        <v>0</v>
      </c>
      <c r="AJ20" s="54">
        <f>Инвестиции_Финансирование!AJ8</f>
        <v>0</v>
      </c>
      <c r="AK20" s="54">
        <f>Инвестиции_Финансирование!AK8</f>
        <v>0</v>
      </c>
      <c r="AL20" s="55">
        <f>Инвестиции_Финансирование!AL8</f>
        <v>0</v>
      </c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  <c r="RG20"/>
      <c r="RH20"/>
      <c r="RI20"/>
      <c r="RJ20"/>
      <c r="RK20"/>
      <c r="RL20"/>
      <c r="RM20"/>
      <c r="RN20"/>
      <c r="RO20"/>
      <c r="RP20"/>
      <c r="RQ20"/>
      <c r="RR20"/>
      <c r="RS20"/>
      <c r="RT20"/>
      <c r="RU20"/>
      <c r="RV20"/>
      <c r="RW20"/>
      <c r="RX20"/>
      <c r="RY20"/>
      <c r="RZ20"/>
      <c r="SA20"/>
      <c r="SB20"/>
      <c r="SC20"/>
      <c r="SD20"/>
      <c r="SE20"/>
      <c r="SF20"/>
      <c r="SG20"/>
      <c r="SH20"/>
      <c r="SI20"/>
      <c r="SJ20"/>
      <c r="SK20"/>
      <c r="SL20"/>
      <c r="SM20"/>
      <c r="SN20"/>
      <c r="SO20"/>
      <c r="SP20"/>
      <c r="SQ20"/>
      <c r="SR20"/>
      <c r="SS20"/>
      <c r="ST20"/>
      <c r="SU20"/>
      <c r="SV20"/>
      <c r="SW20"/>
      <c r="SX20"/>
      <c r="SY20"/>
      <c r="SZ20"/>
      <c r="TA20"/>
      <c r="TB20"/>
      <c r="TC20"/>
      <c r="TD20"/>
      <c r="TE20"/>
      <c r="TF20"/>
      <c r="TG20"/>
      <c r="TH20"/>
      <c r="TI20"/>
      <c r="TJ20"/>
      <c r="TK20"/>
      <c r="TL20"/>
      <c r="TM20"/>
      <c r="TN20"/>
      <c r="TO20"/>
      <c r="TP20"/>
      <c r="TQ20"/>
      <c r="TR20"/>
      <c r="TS20"/>
      <c r="TT20"/>
      <c r="TU20"/>
      <c r="TV20"/>
      <c r="TW20"/>
      <c r="TX20"/>
      <c r="TY20"/>
      <c r="TZ20"/>
      <c r="UA20"/>
      <c r="UB20"/>
      <c r="UC20"/>
      <c r="UD20"/>
      <c r="UE20"/>
      <c r="UF20"/>
      <c r="UG20"/>
      <c r="UH20"/>
      <c r="UI20"/>
      <c r="UJ20"/>
      <c r="UK20"/>
      <c r="UL20"/>
      <c r="UM20"/>
      <c r="UN20"/>
      <c r="UO20"/>
      <c r="UP20"/>
      <c r="UQ20"/>
      <c r="UR20"/>
      <c r="US20"/>
      <c r="UT20"/>
      <c r="UU20"/>
      <c r="UV20"/>
      <c r="UW20"/>
      <c r="UX20"/>
      <c r="UY20"/>
      <c r="UZ20"/>
      <c r="VA20"/>
      <c r="VB20"/>
      <c r="VC20"/>
      <c r="VD20"/>
      <c r="VE20"/>
      <c r="VF20"/>
      <c r="VG20"/>
      <c r="VH20"/>
      <c r="VI20"/>
      <c r="VJ20"/>
      <c r="VK20"/>
      <c r="VL20"/>
      <c r="VM20"/>
      <c r="VN20"/>
      <c r="VO20"/>
      <c r="VP20"/>
      <c r="VQ20"/>
      <c r="VR20"/>
      <c r="VS20"/>
      <c r="VT20"/>
      <c r="VU20"/>
      <c r="VV20"/>
      <c r="VW20"/>
      <c r="VX20"/>
      <c r="VY20"/>
      <c r="VZ20"/>
      <c r="WA20"/>
      <c r="WB20"/>
      <c r="WC20"/>
      <c r="WD20"/>
      <c r="WE20"/>
      <c r="WF20"/>
      <c r="WG20"/>
      <c r="WH20"/>
      <c r="WI20"/>
      <c r="WJ20"/>
      <c r="WK20"/>
      <c r="WL20"/>
      <c r="WM20"/>
      <c r="WN20"/>
      <c r="WO20"/>
      <c r="WP20"/>
      <c r="WQ20"/>
      <c r="WR20"/>
      <c r="WS20"/>
      <c r="WT20"/>
      <c r="WU20"/>
      <c r="WV20"/>
      <c r="WW20"/>
      <c r="WX20"/>
      <c r="WY20"/>
      <c r="WZ20"/>
      <c r="XA20"/>
      <c r="XB20"/>
      <c r="XC20"/>
      <c r="XD20"/>
      <c r="XE20"/>
      <c r="XF20"/>
      <c r="XG20"/>
      <c r="XH20"/>
      <c r="XI20"/>
      <c r="XJ20"/>
      <c r="XK20"/>
      <c r="XL20"/>
      <c r="XM20"/>
      <c r="XN20"/>
      <c r="XO20"/>
      <c r="XP20"/>
      <c r="XQ20"/>
      <c r="XR20"/>
      <c r="XS20"/>
      <c r="XT20"/>
      <c r="XU20"/>
      <c r="XV20"/>
      <c r="XW20"/>
      <c r="XX20"/>
      <c r="XY20"/>
      <c r="XZ20"/>
      <c r="YA20"/>
      <c r="YB20"/>
      <c r="YC20"/>
      <c r="YD20"/>
      <c r="YE20"/>
      <c r="YF20"/>
      <c r="YG20"/>
      <c r="YH20"/>
      <c r="YI20"/>
      <c r="YJ20"/>
      <c r="YK20"/>
      <c r="YL20"/>
      <c r="YM20"/>
      <c r="YN20"/>
      <c r="YO20"/>
      <c r="YP20"/>
      <c r="YQ20"/>
      <c r="YR20"/>
      <c r="YS20"/>
      <c r="YT20"/>
      <c r="YU20"/>
      <c r="YV20"/>
      <c r="YW20"/>
      <c r="YX20"/>
      <c r="YY20"/>
      <c r="YZ20"/>
      <c r="ZA20"/>
      <c r="ZB20"/>
      <c r="ZC20"/>
      <c r="ZD20"/>
      <c r="ZE20"/>
      <c r="ZF20"/>
      <c r="ZG20"/>
      <c r="ZH20"/>
      <c r="ZI20"/>
      <c r="ZJ20"/>
      <c r="ZK20"/>
      <c r="ZL20"/>
      <c r="ZM20"/>
      <c r="ZN20"/>
      <c r="ZO20"/>
      <c r="ZP20"/>
      <c r="ZQ20"/>
      <c r="ZR20"/>
      <c r="ZS20"/>
      <c r="ZT20"/>
      <c r="ZU20"/>
      <c r="ZV20"/>
      <c r="ZW20"/>
      <c r="ZX20"/>
      <c r="ZY20"/>
      <c r="ZZ20"/>
      <c r="AAA20"/>
      <c r="AAB20"/>
      <c r="AAC20"/>
      <c r="AAD20"/>
      <c r="AAE20"/>
      <c r="AAF20"/>
      <c r="AAG20"/>
      <c r="AAH20"/>
      <c r="AAI20"/>
      <c r="AAJ20"/>
      <c r="AAK20"/>
      <c r="AAL20"/>
      <c r="AAM20"/>
      <c r="AAN20"/>
      <c r="AAO20"/>
      <c r="AAP20"/>
      <c r="AAQ20"/>
      <c r="AAR20"/>
      <c r="AAS20"/>
      <c r="AAT20"/>
      <c r="AAU20"/>
      <c r="AAV20"/>
      <c r="AAW20"/>
      <c r="AAX20"/>
      <c r="AAY20"/>
      <c r="AAZ20"/>
      <c r="ABA20"/>
      <c r="ABB20"/>
      <c r="ABC20"/>
      <c r="ABD20"/>
      <c r="ABE20"/>
      <c r="ABF20"/>
      <c r="ABG20"/>
      <c r="ABH20"/>
      <c r="ABI20"/>
      <c r="ABJ20"/>
      <c r="ABK20"/>
      <c r="ABL20"/>
      <c r="ABM20"/>
      <c r="ABN20"/>
      <c r="ABO20"/>
      <c r="ABP20"/>
      <c r="ABQ20"/>
      <c r="ABR20"/>
      <c r="ABS20"/>
      <c r="ABT20"/>
      <c r="ABU20"/>
      <c r="ABV20"/>
      <c r="ABW20"/>
      <c r="ABX20"/>
      <c r="ABY20"/>
      <c r="ABZ20"/>
      <c r="ACA20"/>
      <c r="ACB20"/>
      <c r="ACC20"/>
      <c r="ACD20"/>
      <c r="ACE20"/>
      <c r="ACF20"/>
      <c r="ACG20"/>
      <c r="ACH20"/>
      <c r="ACI20"/>
      <c r="ACJ20"/>
      <c r="ACK20"/>
      <c r="ACL20"/>
      <c r="ACM20"/>
      <c r="ACN20"/>
      <c r="ACO20"/>
      <c r="ACP20"/>
      <c r="ACQ20"/>
      <c r="ACR20"/>
      <c r="ACS20"/>
      <c r="ACT20"/>
      <c r="ACU20"/>
      <c r="ACV20"/>
      <c r="ACW20"/>
      <c r="ACX20"/>
      <c r="ACY20"/>
      <c r="ACZ20"/>
      <c r="ADA20"/>
      <c r="ADB20"/>
      <c r="ADC20"/>
      <c r="ADD20"/>
      <c r="ADE20"/>
      <c r="ADF20"/>
      <c r="ADG20"/>
      <c r="ADH20"/>
      <c r="ADI20"/>
      <c r="ADJ20"/>
      <c r="ADK20"/>
      <c r="ADL20"/>
      <c r="ADM20"/>
      <c r="ADN20"/>
      <c r="ADO20"/>
      <c r="ADP20"/>
      <c r="ADQ20"/>
      <c r="ADR20"/>
      <c r="ADS20"/>
      <c r="ADT20"/>
      <c r="ADU20"/>
      <c r="ADV20"/>
      <c r="ADW20"/>
      <c r="ADX20"/>
      <c r="ADY20"/>
      <c r="ADZ20"/>
      <c r="AEA20"/>
      <c r="AEB20"/>
      <c r="AEC20"/>
      <c r="AED20"/>
      <c r="AEE20"/>
      <c r="AEF20"/>
      <c r="AEG20"/>
      <c r="AEH20"/>
      <c r="AEI20"/>
      <c r="AEJ20"/>
      <c r="AEK20"/>
      <c r="AEL20"/>
      <c r="AEM20"/>
      <c r="AEN20"/>
      <c r="AEO20"/>
      <c r="AEP20"/>
      <c r="AEQ20"/>
      <c r="AER20"/>
      <c r="AES20"/>
      <c r="AET20"/>
      <c r="AEU20"/>
      <c r="AEV20"/>
      <c r="AEW20"/>
      <c r="AEX20"/>
      <c r="AEY20"/>
      <c r="AEZ20"/>
      <c r="AFA20"/>
      <c r="AFB20"/>
      <c r="AFC20"/>
      <c r="AFD20"/>
      <c r="AFE20"/>
      <c r="AFF20"/>
      <c r="AFG20"/>
      <c r="AFH20"/>
      <c r="AFI20"/>
      <c r="AFJ20"/>
      <c r="AFK20"/>
      <c r="AFL20"/>
      <c r="AFM20"/>
      <c r="AFN20"/>
      <c r="AFO20"/>
      <c r="AFP20"/>
      <c r="AFQ20"/>
      <c r="AFR20"/>
      <c r="AFS20"/>
      <c r="AFT20"/>
      <c r="AFU20"/>
      <c r="AFV20"/>
      <c r="AFW20"/>
      <c r="AFX20"/>
      <c r="AFY20"/>
      <c r="AFZ20"/>
      <c r="AGA20"/>
      <c r="AGB20"/>
      <c r="AGC20"/>
      <c r="AGD20"/>
      <c r="AGE20"/>
      <c r="AGF20"/>
      <c r="AGG20"/>
      <c r="AGH20"/>
      <c r="AGI20"/>
      <c r="AGJ20"/>
      <c r="AGK20"/>
      <c r="AGL20"/>
      <c r="AGM20"/>
      <c r="AGN20"/>
      <c r="AGO20"/>
      <c r="AGP20"/>
      <c r="AGQ20"/>
      <c r="AGR20"/>
      <c r="AGS20"/>
      <c r="AGT20"/>
      <c r="AGU20"/>
      <c r="AGV20"/>
      <c r="AGW20"/>
      <c r="AGX20"/>
      <c r="AGY20"/>
      <c r="AGZ20"/>
      <c r="AHA20"/>
      <c r="AHB20"/>
      <c r="AHC20"/>
      <c r="AHD20"/>
      <c r="AHE20"/>
      <c r="AHF20"/>
      <c r="AHG20"/>
      <c r="AHH20"/>
      <c r="AHI20"/>
      <c r="AHJ20"/>
      <c r="AHK20"/>
      <c r="AHL20"/>
      <c r="AHM20"/>
      <c r="AHN20"/>
      <c r="AHO20"/>
      <c r="AHP20"/>
      <c r="AHQ20"/>
      <c r="AHR20"/>
      <c r="AHS20"/>
      <c r="AHT20"/>
      <c r="AHU20"/>
      <c r="AHV20"/>
      <c r="AHW20"/>
      <c r="AHX20"/>
      <c r="AHY20"/>
      <c r="AHZ20"/>
      <c r="AIA20"/>
      <c r="AIB20"/>
      <c r="AIC20"/>
      <c r="AID20"/>
      <c r="AIE20"/>
      <c r="AIF20"/>
      <c r="AIG20"/>
      <c r="AIH20"/>
      <c r="AII20"/>
      <c r="AIJ20"/>
      <c r="AIK20"/>
      <c r="AIL20"/>
      <c r="AIM20"/>
      <c r="AIN20"/>
      <c r="AIO20"/>
      <c r="AIP20"/>
      <c r="AIQ20"/>
      <c r="AIR20"/>
      <c r="AIS20"/>
      <c r="AIT20"/>
      <c r="AIU20"/>
      <c r="AIV20"/>
      <c r="AIW20"/>
      <c r="AIX20"/>
      <c r="AIY20"/>
      <c r="AIZ20"/>
      <c r="AJA20"/>
      <c r="AJB20"/>
      <c r="AJC20"/>
      <c r="AJD20"/>
      <c r="AJE20"/>
      <c r="AJF20"/>
      <c r="AJG20"/>
      <c r="AJH20"/>
      <c r="AJI20"/>
      <c r="AJJ20"/>
      <c r="AJK20"/>
      <c r="AJL20"/>
      <c r="AJM20"/>
      <c r="AJN20"/>
      <c r="AJO20"/>
      <c r="AJP20"/>
      <c r="AJQ20"/>
      <c r="AJR20"/>
      <c r="AJS20"/>
      <c r="AJT20"/>
      <c r="AJU20"/>
      <c r="AJV20"/>
      <c r="AJW20"/>
      <c r="AJX20"/>
      <c r="AJY20"/>
      <c r="AJZ20"/>
      <c r="AKA20"/>
      <c r="AKB20"/>
      <c r="AKC20"/>
      <c r="AKD20"/>
      <c r="AKE20"/>
      <c r="AKF20"/>
      <c r="AKG20"/>
      <c r="AKH20"/>
      <c r="AKI20"/>
      <c r="AKJ20"/>
      <c r="AKK20"/>
      <c r="AKL20"/>
      <c r="AKM20"/>
      <c r="AKN20"/>
      <c r="AKO20"/>
      <c r="AKP20"/>
      <c r="AKQ20"/>
      <c r="AKR20"/>
      <c r="AKS20"/>
      <c r="AKT20"/>
      <c r="AKU20"/>
      <c r="AKV20"/>
      <c r="AKW20"/>
      <c r="AKX20"/>
      <c r="AKY20"/>
      <c r="AKZ20"/>
      <c r="ALA20"/>
      <c r="ALB20"/>
      <c r="ALC20"/>
      <c r="ALD20"/>
      <c r="ALE20"/>
      <c r="ALF20"/>
      <c r="ALG20"/>
      <c r="ALH20"/>
      <c r="ALI20"/>
      <c r="ALJ20"/>
      <c r="ALK20"/>
      <c r="ALL20"/>
      <c r="ALM20"/>
      <c r="ALN20"/>
      <c r="ALO20"/>
      <c r="ALP20"/>
      <c r="ALQ20"/>
      <c r="ALR20"/>
      <c r="ALS20"/>
      <c r="ALT20"/>
      <c r="ALU20"/>
      <c r="ALV20"/>
      <c r="ALW20"/>
      <c r="ALX20"/>
      <c r="ALY20"/>
      <c r="ALZ20"/>
      <c r="AMA20"/>
      <c r="AMB20"/>
      <c r="AMC20"/>
      <c r="AMD20"/>
      <c r="AME20"/>
      <c r="AMF20"/>
      <c r="AMG20"/>
      <c r="AMH20"/>
      <c r="AMI20"/>
      <c r="AMJ20"/>
    </row>
    <row r="21" spans="1:1024">
      <c r="A21"/>
      <c r="B21" s="48" t="s">
        <v>55</v>
      </c>
      <c r="C21" s="54">
        <f>Инвестиции_Финансирование!C10-Инвестиции_Финансирование!C8</f>
        <v>0</v>
      </c>
      <c r="D21" s="54">
        <f>Инвестиции_Финансирование!D10-Инвестиции_Финансирование!D8</f>
        <v>0</v>
      </c>
      <c r="E21" s="54">
        <f>Инвестиции_Финансирование!E10-Инвестиции_Финансирование!E8</f>
        <v>0</v>
      </c>
      <c r="F21" s="54">
        <f>Инвестиции_Финансирование!F10-Инвестиции_Финансирование!F8</f>
        <v>0</v>
      </c>
      <c r="G21" s="54">
        <f>Инвестиции_Финансирование!G10-Инвестиции_Финансирование!G8</f>
        <v>0</v>
      </c>
      <c r="H21" s="54">
        <f>Инвестиции_Финансирование!H10-Инвестиции_Финансирование!H8</f>
        <v>-580000</v>
      </c>
      <c r="I21" s="54">
        <f>Инвестиции_Финансирование!I10-Инвестиции_Финансирование!I8</f>
        <v>-650000</v>
      </c>
      <c r="J21" s="54">
        <f>Инвестиции_Финансирование!J10-Инвестиции_Финансирование!J8</f>
        <v>0</v>
      </c>
      <c r="K21" s="54">
        <f>Инвестиции_Финансирование!K10-Инвестиции_Финансирование!K8</f>
        <v>0</v>
      </c>
      <c r="L21" s="54">
        <f>Инвестиции_Финансирование!L10-Инвестиции_Финансирование!L8</f>
        <v>0</v>
      </c>
      <c r="M21" s="54">
        <f>Инвестиции_Финансирование!M10-Инвестиции_Финансирование!M8</f>
        <v>0</v>
      </c>
      <c r="N21" s="54">
        <f>Инвестиции_Финансирование!N10-Инвестиции_Финансирование!N8</f>
        <v>0</v>
      </c>
      <c r="O21" s="54">
        <f>Инвестиции_Финансирование!O10-Инвестиции_Финансирование!O8</f>
        <v>0</v>
      </c>
      <c r="P21" s="54">
        <f>Инвестиции_Финансирование!P10-Инвестиции_Финансирование!P8</f>
        <v>0</v>
      </c>
      <c r="Q21" s="54">
        <f>Инвестиции_Финансирование!Q10-Инвестиции_Финансирование!Q8</f>
        <v>0</v>
      </c>
      <c r="R21" s="54">
        <f>Инвестиции_Финансирование!R10-Инвестиции_Финансирование!R8</f>
        <v>0</v>
      </c>
      <c r="S21" s="54">
        <f>Инвестиции_Финансирование!S10-Инвестиции_Финансирование!S8</f>
        <v>0</v>
      </c>
      <c r="T21" s="54">
        <f>Инвестиции_Финансирование!T10-Инвестиции_Финансирование!T8</f>
        <v>0</v>
      </c>
      <c r="U21" s="54">
        <f>Инвестиции_Финансирование!U10-Инвестиции_Финансирование!U8</f>
        <v>0</v>
      </c>
      <c r="V21" s="54">
        <f>Инвестиции_Финансирование!V10-Инвестиции_Финансирование!V8</f>
        <v>0</v>
      </c>
      <c r="W21" s="54">
        <f>Инвестиции_Финансирование!W10-Инвестиции_Финансирование!W8</f>
        <v>0</v>
      </c>
      <c r="X21" s="54">
        <f>Инвестиции_Финансирование!X10-Инвестиции_Финансирование!X8</f>
        <v>0</v>
      </c>
      <c r="Y21" s="54">
        <f>Инвестиции_Финансирование!Y10-Инвестиции_Финансирование!Y8</f>
        <v>0</v>
      </c>
      <c r="Z21" s="54">
        <f>Инвестиции_Финансирование!Z10-Инвестиции_Финансирование!Z8</f>
        <v>0</v>
      </c>
      <c r="AA21" s="54">
        <f>Инвестиции_Финансирование!AA10-Инвестиции_Финансирование!AA8</f>
        <v>0</v>
      </c>
      <c r="AB21" s="54">
        <f>Инвестиции_Финансирование!AB10-Инвестиции_Финансирование!AB8</f>
        <v>0</v>
      </c>
      <c r="AC21" s="54">
        <f>Инвестиции_Финансирование!AC10-Инвестиции_Финансирование!AC8</f>
        <v>0</v>
      </c>
      <c r="AD21" s="54">
        <f>Инвестиции_Финансирование!AD10-Инвестиции_Финансирование!AD8</f>
        <v>0</v>
      </c>
      <c r="AE21" s="54">
        <f>Инвестиции_Финансирование!AE10-Инвестиции_Финансирование!AE8</f>
        <v>0</v>
      </c>
      <c r="AF21" s="54">
        <f>Инвестиции_Финансирование!AF10-Инвестиции_Финансирование!AF8</f>
        <v>0</v>
      </c>
      <c r="AG21" s="54">
        <f>Инвестиции_Финансирование!AG10-Инвестиции_Финансирование!AG8</f>
        <v>0</v>
      </c>
      <c r="AH21" s="54">
        <f>Инвестиции_Финансирование!AH10-Инвестиции_Финансирование!AH8</f>
        <v>0</v>
      </c>
      <c r="AI21" s="54">
        <f>Инвестиции_Финансирование!AI10-Инвестиции_Финансирование!AI8</f>
        <v>0</v>
      </c>
      <c r="AJ21" s="54">
        <f>Инвестиции_Финансирование!AJ10-Инвестиции_Финансирование!AJ8</f>
        <v>0</v>
      </c>
      <c r="AK21" s="54">
        <f>Инвестиции_Финансирование!AK10-Инвестиции_Финансирование!AK8</f>
        <v>0</v>
      </c>
      <c r="AL21" s="55">
        <f>Инвестиции_Финансирование!AL10-Инвестиции_Финансирование!AL8</f>
        <v>0</v>
      </c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  <c r="TH21"/>
      <c r="TI21"/>
      <c r="TJ21"/>
      <c r="TK21"/>
      <c r="TL21"/>
      <c r="TM21"/>
      <c r="TN21"/>
      <c r="TO21"/>
      <c r="TP21"/>
      <c r="TQ21"/>
      <c r="TR21"/>
      <c r="TS21"/>
      <c r="TT21"/>
      <c r="TU21"/>
      <c r="TV21"/>
      <c r="TW21"/>
      <c r="TX21"/>
      <c r="TY21"/>
      <c r="TZ21"/>
      <c r="UA21"/>
      <c r="UB21"/>
      <c r="UC21"/>
      <c r="UD21"/>
      <c r="UE21"/>
      <c r="UF21"/>
      <c r="UG21"/>
      <c r="UH21"/>
      <c r="UI21"/>
      <c r="UJ21"/>
      <c r="UK21"/>
      <c r="UL21"/>
      <c r="UM21"/>
      <c r="UN21"/>
      <c r="UO21"/>
      <c r="UP21"/>
      <c r="UQ21"/>
      <c r="UR21"/>
      <c r="US21"/>
      <c r="UT21"/>
      <c r="UU21"/>
      <c r="UV21"/>
      <c r="UW21"/>
      <c r="UX21"/>
      <c r="UY21"/>
      <c r="UZ21"/>
      <c r="VA21"/>
      <c r="VB21"/>
      <c r="VC21"/>
      <c r="VD21"/>
      <c r="VE21"/>
      <c r="VF21"/>
      <c r="VG21"/>
      <c r="VH21"/>
      <c r="VI21"/>
      <c r="VJ21"/>
      <c r="VK21"/>
      <c r="VL21"/>
      <c r="VM21"/>
      <c r="VN21"/>
      <c r="VO21"/>
      <c r="VP21"/>
      <c r="VQ21"/>
      <c r="VR21"/>
      <c r="VS21"/>
      <c r="VT21"/>
      <c r="VU21"/>
      <c r="VV21"/>
      <c r="VW21"/>
      <c r="VX21"/>
      <c r="VY21"/>
      <c r="VZ21"/>
      <c r="WA21"/>
      <c r="WB21"/>
      <c r="WC21"/>
      <c r="WD21"/>
      <c r="WE21"/>
      <c r="WF21"/>
      <c r="WG21"/>
      <c r="WH21"/>
      <c r="WI21"/>
      <c r="WJ21"/>
      <c r="WK21"/>
      <c r="WL21"/>
      <c r="WM21"/>
      <c r="WN21"/>
      <c r="WO21"/>
      <c r="WP21"/>
      <c r="WQ21"/>
      <c r="WR21"/>
      <c r="WS21"/>
      <c r="WT21"/>
      <c r="WU21"/>
      <c r="WV21"/>
      <c r="WW21"/>
      <c r="WX21"/>
      <c r="WY21"/>
      <c r="WZ21"/>
      <c r="XA21"/>
      <c r="XB21"/>
      <c r="XC21"/>
      <c r="XD21"/>
      <c r="XE21"/>
      <c r="XF21"/>
      <c r="XG21"/>
      <c r="XH21"/>
      <c r="XI21"/>
      <c r="XJ21"/>
      <c r="XK21"/>
      <c r="XL21"/>
      <c r="XM21"/>
      <c r="XN21"/>
      <c r="XO21"/>
      <c r="XP21"/>
      <c r="XQ21"/>
      <c r="XR21"/>
      <c r="XS21"/>
      <c r="XT21"/>
      <c r="XU21"/>
      <c r="XV21"/>
      <c r="XW21"/>
      <c r="XX21"/>
      <c r="XY21"/>
      <c r="XZ21"/>
      <c r="YA21"/>
      <c r="YB21"/>
      <c r="YC21"/>
      <c r="YD21"/>
      <c r="YE21"/>
      <c r="YF21"/>
      <c r="YG21"/>
      <c r="YH21"/>
      <c r="YI21"/>
      <c r="YJ21"/>
      <c r="YK21"/>
      <c r="YL21"/>
      <c r="YM21"/>
      <c r="YN21"/>
      <c r="YO21"/>
      <c r="YP21"/>
      <c r="YQ21"/>
      <c r="YR21"/>
      <c r="YS21"/>
      <c r="YT21"/>
      <c r="YU21"/>
      <c r="YV21"/>
      <c r="YW21"/>
      <c r="YX21"/>
      <c r="YY21"/>
      <c r="YZ21"/>
      <c r="ZA21"/>
      <c r="ZB21"/>
      <c r="ZC21"/>
      <c r="ZD21"/>
      <c r="ZE21"/>
      <c r="ZF21"/>
      <c r="ZG21"/>
      <c r="ZH21"/>
      <c r="ZI21"/>
      <c r="ZJ21"/>
      <c r="ZK21"/>
      <c r="ZL21"/>
      <c r="ZM21"/>
      <c r="ZN21"/>
      <c r="ZO21"/>
      <c r="ZP21"/>
      <c r="ZQ21"/>
      <c r="ZR21"/>
      <c r="ZS21"/>
      <c r="ZT21"/>
      <c r="ZU21"/>
      <c r="ZV21"/>
      <c r="ZW21"/>
      <c r="ZX21"/>
      <c r="ZY21"/>
      <c r="ZZ21"/>
      <c r="AAA21"/>
      <c r="AAB21"/>
      <c r="AAC21"/>
      <c r="AAD21"/>
      <c r="AAE21"/>
      <c r="AAF21"/>
      <c r="AAG21"/>
      <c r="AAH21"/>
      <c r="AAI21"/>
      <c r="AAJ21"/>
      <c r="AAK21"/>
      <c r="AAL21"/>
      <c r="AAM21"/>
      <c r="AAN21"/>
      <c r="AAO21"/>
      <c r="AAP21"/>
      <c r="AAQ21"/>
      <c r="AAR21"/>
      <c r="AAS21"/>
      <c r="AAT21"/>
      <c r="AAU21"/>
      <c r="AAV21"/>
      <c r="AAW21"/>
      <c r="AAX21"/>
      <c r="AAY21"/>
      <c r="AAZ21"/>
      <c r="ABA21"/>
      <c r="ABB21"/>
      <c r="ABC21"/>
      <c r="ABD21"/>
      <c r="ABE21"/>
      <c r="ABF21"/>
      <c r="ABG21"/>
      <c r="ABH21"/>
      <c r="ABI21"/>
      <c r="ABJ21"/>
      <c r="ABK21"/>
      <c r="ABL21"/>
      <c r="ABM21"/>
      <c r="ABN21"/>
      <c r="ABO21"/>
      <c r="ABP21"/>
      <c r="ABQ21"/>
      <c r="ABR21"/>
      <c r="ABS21"/>
      <c r="ABT21"/>
      <c r="ABU21"/>
      <c r="ABV21"/>
      <c r="ABW21"/>
      <c r="ABX21"/>
      <c r="ABY21"/>
      <c r="ABZ21"/>
      <c r="ACA21"/>
      <c r="ACB21"/>
      <c r="ACC21"/>
      <c r="ACD21"/>
      <c r="ACE21"/>
      <c r="ACF21"/>
      <c r="ACG21"/>
      <c r="ACH21"/>
      <c r="ACI21"/>
      <c r="ACJ21"/>
      <c r="ACK21"/>
      <c r="ACL21"/>
      <c r="ACM21"/>
      <c r="ACN21"/>
      <c r="ACO21"/>
      <c r="ACP21"/>
      <c r="ACQ21"/>
      <c r="ACR21"/>
      <c r="ACS21"/>
      <c r="ACT21"/>
      <c r="ACU21"/>
      <c r="ACV21"/>
      <c r="ACW21"/>
      <c r="ACX21"/>
      <c r="ACY21"/>
      <c r="ACZ21"/>
      <c r="ADA21"/>
      <c r="ADB21"/>
      <c r="ADC21"/>
      <c r="ADD21"/>
      <c r="ADE21"/>
      <c r="ADF21"/>
      <c r="ADG21"/>
      <c r="ADH21"/>
      <c r="ADI21"/>
      <c r="ADJ21"/>
      <c r="ADK21"/>
      <c r="ADL21"/>
      <c r="ADM21"/>
      <c r="ADN21"/>
      <c r="ADO21"/>
      <c r="ADP21"/>
      <c r="ADQ21"/>
      <c r="ADR21"/>
      <c r="ADS21"/>
      <c r="ADT21"/>
      <c r="ADU21"/>
      <c r="ADV21"/>
      <c r="ADW21"/>
      <c r="ADX21"/>
      <c r="ADY21"/>
      <c r="ADZ21"/>
      <c r="AEA21"/>
      <c r="AEB21"/>
      <c r="AEC21"/>
      <c r="AED21"/>
      <c r="AEE21"/>
      <c r="AEF21"/>
      <c r="AEG21"/>
      <c r="AEH21"/>
      <c r="AEI21"/>
      <c r="AEJ21"/>
      <c r="AEK21"/>
      <c r="AEL21"/>
      <c r="AEM21"/>
      <c r="AEN21"/>
      <c r="AEO21"/>
      <c r="AEP21"/>
      <c r="AEQ21"/>
      <c r="AER21"/>
      <c r="AES21"/>
      <c r="AET21"/>
      <c r="AEU21"/>
      <c r="AEV21"/>
      <c r="AEW21"/>
      <c r="AEX21"/>
      <c r="AEY21"/>
      <c r="AEZ21"/>
      <c r="AFA21"/>
      <c r="AFB21"/>
      <c r="AFC21"/>
      <c r="AFD21"/>
      <c r="AFE21"/>
      <c r="AFF21"/>
      <c r="AFG21"/>
      <c r="AFH21"/>
      <c r="AFI21"/>
      <c r="AFJ21"/>
      <c r="AFK21"/>
      <c r="AFL21"/>
      <c r="AFM21"/>
      <c r="AFN21"/>
      <c r="AFO21"/>
      <c r="AFP21"/>
      <c r="AFQ21"/>
      <c r="AFR21"/>
      <c r="AFS21"/>
      <c r="AFT21"/>
      <c r="AFU21"/>
      <c r="AFV21"/>
      <c r="AFW21"/>
      <c r="AFX21"/>
      <c r="AFY21"/>
      <c r="AFZ21"/>
      <c r="AGA21"/>
      <c r="AGB21"/>
      <c r="AGC21"/>
      <c r="AGD21"/>
      <c r="AGE21"/>
      <c r="AGF21"/>
      <c r="AGG21"/>
      <c r="AGH21"/>
      <c r="AGI21"/>
      <c r="AGJ21"/>
      <c r="AGK21"/>
      <c r="AGL21"/>
      <c r="AGM21"/>
      <c r="AGN21"/>
      <c r="AGO21"/>
      <c r="AGP21"/>
      <c r="AGQ21"/>
      <c r="AGR21"/>
      <c r="AGS21"/>
      <c r="AGT21"/>
      <c r="AGU21"/>
      <c r="AGV21"/>
      <c r="AGW21"/>
      <c r="AGX21"/>
      <c r="AGY21"/>
      <c r="AGZ21"/>
      <c r="AHA21"/>
      <c r="AHB21"/>
      <c r="AHC21"/>
      <c r="AHD21"/>
      <c r="AHE21"/>
      <c r="AHF21"/>
      <c r="AHG21"/>
      <c r="AHH21"/>
      <c r="AHI21"/>
      <c r="AHJ21"/>
      <c r="AHK21"/>
      <c r="AHL21"/>
      <c r="AHM21"/>
      <c r="AHN21"/>
      <c r="AHO21"/>
      <c r="AHP21"/>
      <c r="AHQ21"/>
      <c r="AHR21"/>
      <c r="AHS21"/>
      <c r="AHT21"/>
      <c r="AHU21"/>
      <c r="AHV21"/>
      <c r="AHW21"/>
      <c r="AHX21"/>
      <c r="AHY21"/>
      <c r="AHZ21"/>
      <c r="AIA21"/>
      <c r="AIB21"/>
      <c r="AIC21"/>
      <c r="AID21"/>
      <c r="AIE21"/>
      <c r="AIF21"/>
      <c r="AIG21"/>
      <c r="AIH21"/>
      <c r="AII21"/>
      <c r="AIJ21"/>
      <c r="AIK21"/>
      <c r="AIL21"/>
      <c r="AIM21"/>
      <c r="AIN21"/>
      <c r="AIO21"/>
      <c r="AIP21"/>
      <c r="AIQ21"/>
      <c r="AIR21"/>
      <c r="AIS21"/>
      <c r="AIT21"/>
      <c r="AIU21"/>
      <c r="AIV21"/>
      <c r="AIW21"/>
      <c r="AIX21"/>
      <c r="AIY21"/>
      <c r="AIZ21"/>
      <c r="AJA21"/>
      <c r="AJB21"/>
      <c r="AJC21"/>
      <c r="AJD21"/>
      <c r="AJE21"/>
      <c r="AJF21"/>
      <c r="AJG21"/>
      <c r="AJH21"/>
      <c r="AJI21"/>
      <c r="AJJ21"/>
      <c r="AJK21"/>
      <c r="AJL21"/>
      <c r="AJM21"/>
      <c r="AJN21"/>
      <c r="AJO21"/>
      <c r="AJP21"/>
      <c r="AJQ21"/>
      <c r="AJR21"/>
      <c r="AJS21"/>
      <c r="AJT21"/>
      <c r="AJU21"/>
      <c r="AJV21"/>
      <c r="AJW21"/>
      <c r="AJX21"/>
      <c r="AJY21"/>
      <c r="AJZ21"/>
      <c r="AKA21"/>
      <c r="AKB21"/>
      <c r="AKC21"/>
      <c r="AKD21"/>
      <c r="AKE21"/>
      <c r="AKF21"/>
      <c r="AKG21"/>
      <c r="AKH21"/>
      <c r="AKI21"/>
      <c r="AKJ21"/>
      <c r="AKK21"/>
      <c r="AKL21"/>
      <c r="AKM21"/>
      <c r="AKN21"/>
      <c r="AKO21"/>
      <c r="AKP21"/>
      <c r="AKQ21"/>
      <c r="AKR21"/>
      <c r="AKS21"/>
      <c r="AKT21"/>
      <c r="AKU21"/>
      <c r="AKV21"/>
      <c r="AKW21"/>
      <c r="AKX21"/>
      <c r="AKY21"/>
      <c r="AKZ21"/>
      <c r="ALA21"/>
      <c r="ALB21"/>
      <c r="ALC21"/>
      <c r="ALD21"/>
      <c r="ALE21"/>
      <c r="ALF21"/>
      <c r="ALG21"/>
      <c r="ALH21"/>
      <c r="ALI21"/>
      <c r="ALJ21"/>
      <c r="ALK21"/>
      <c r="ALL21"/>
      <c r="ALM21"/>
      <c r="ALN21"/>
      <c r="ALO21"/>
      <c r="ALP21"/>
      <c r="ALQ21"/>
      <c r="ALR21"/>
      <c r="ALS21"/>
      <c r="ALT21"/>
      <c r="ALU21"/>
      <c r="ALV21"/>
      <c r="ALW21"/>
      <c r="ALX21"/>
      <c r="ALY21"/>
      <c r="ALZ21"/>
      <c r="AMA21"/>
      <c r="AMB21"/>
      <c r="AMC21"/>
      <c r="AMD21"/>
      <c r="AME21"/>
      <c r="AMF21"/>
      <c r="AMG21"/>
      <c r="AMH21"/>
      <c r="AMI21"/>
      <c r="AMJ21"/>
    </row>
    <row r="22" spans="1:1024">
      <c r="A22"/>
      <c r="B22" s="48" t="s">
        <v>29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4"/>
      <c r="AH22" s="54"/>
      <c r="AI22" s="54"/>
      <c r="AJ22" s="54"/>
      <c r="AK22" s="54"/>
      <c r="AL22" s="55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  <c r="RG22"/>
      <c r="RH22"/>
      <c r="RI22"/>
      <c r="RJ22"/>
      <c r="RK22"/>
      <c r="RL22"/>
      <c r="RM22"/>
      <c r="RN22"/>
      <c r="RO22"/>
      <c r="RP22"/>
      <c r="RQ22"/>
      <c r="RR22"/>
      <c r="RS22"/>
      <c r="RT22"/>
      <c r="RU22"/>
      <c r="RV22"/>
      <c r="RW22"/>
      <c r="RX22"/>
      <c r="RY22"/>
      <c r="RZ22"/>
      <c r="SA22"/>
      <c r="SB22"/>
      <c r="SC22"/>
      <c r="SD22"/>
      <c r="SE22"/>
      <c r="SF22"/>
      <c r="SG22"/>
      <c r="SH22"/>
      <c r="SI22"/>
      <c r="SJ22"/>
      <c r="SK22"/>
      <c r="SL22"/>
      <c r="SM22"/>
      <c r="SN22"/>
      <c r="SO22"/>
      <c r="SP22"/>
      <c r="SQ22"/>
      <c r="SR22"/>
      <c r="SS22"/>
      <c r="ST22"/>
      <c r="SU22"/>
      <c r="SV22"/>
      <c r="SW22"/>
      <c r="SX22"/>
      <c r="SY22"/>
      <c r="SZ22"/>
      <c r="TA22"/>
      <c r="TB22"/>
      <c r="TC22"/>
      <c r="TD22"/>
      <c r="TE22"/>
      <c r="TF22"/>
      <c r="TG22"/>
      <c r="TH22"/>
      <c r="TI22"/>
      <c r="TJ22"/>
      <c r="TK22"/>
      <c r="TL22"/>
      <c r="TM22"/>
      <c r="TN22"/>
      <c r="TO22"/>
      <c r="TP22"/>
      <c r="TQ22"/>
      <c r="TR22"/>
      <c r="TS22"/>
      <c r="TT22"/>
      <c r="TU22"/>
      <c r="TV22"/>
      <c r="TW22"/>
      <c r="TX22"/>
      <c r="TY22"/>
      <c r="TZ22"/>
      <c r="UA22"/>
      <c r="UB22"/>
      <c r="UC22"/>
      <c r="UD22"/>
      <c r="UE22"/>
      <c r="UF22"/>
      <c r="UG22"/>
      <c r="UH22"/>
      <c r="UI22"/>
      <c r="UJ22"/>
      <c r="UK22"/>
      <c r="UL22"/>
      <c r="UM22"/>
      <c r="UN22"/>
      <c r="UO22"/>
      <c r="UP22"/>
      <c r="UQ22"/>
      <c r="UR22"/>
      <c r="US22"/>
      <c r="UT22"/>
      <c r="UU22"/>
      <c r="UV22"/>
      <c r="UW22"/>
      <c r="UX22"/>
      <c r="UY22"/>
      <c r="UZ22"/>
      <c r="VA22"/>
      <c r="VB22"/>
      <c r="VC22"/>
      <c r="VD22"/>
      <c r="VE22"/>
      <c r="VF22"/>
      <c r="VG22"/>
      <c r="VH22"/>
      <c r="VI22"/>
      <c r="VJ22"/>
      <c r="VK22"/>
      <c r="VL22"/>
      <c r="VM22"/>
      <c r="VN22"/>
      <c r="VO22"/>
      <c r="VP22"/>
      <c r="VQ22"/>
      <c r="VR22"/>
      <c r="VS22"/>
      <c r="VT22"/>
      <c r="VU22"/>
      <c r="VV22"/>
      <c r="VW22"/>
      <c r="VX22"/>
      <c r="VY22"/>
      <c r="VZ22"/>
      <c r="WA22"/>
      <c r="WB22"/>
      <c r="WC22"/>
      <c r="WD22"/>
      <c r="WE22"/>
      <c r="WF22"/>
      <c r="WG22"/>
      <c r="WH22"/>
      <c r="WI22"/>
      <c r="WJ22"/>
      <c r="WK22"/>
      <c r="WL22"/>
      <c r="WM22"/>
      <c r="WN22"/>
      <c r="WO22"/>
      <c r="WP22"/>
      <c r="WQ22"/>
      <c r="WR22"/>
      <c r="WS22"/>
      <c r="WT22"/>
      <c r="WU22"/>
      <c r="WV22"/>
      <c r="WW22"/>
      <c r="WX22"/>
      <c r="WY22"/>
      <c r="WZ22"/>
      <c r="XA22"/>
      <c r="XB22"/>
      <c r="XC22"/>
      <c r="XD22"/>
      <c r="XE22"/>
      <c r="XF22"/>
      <c r="XG22"/>
      <c r="XH22"/>
      <c r="XI22"/>
      <c r="XJ22"/>
      <c r="XK22"/>
      <c r="XL22"/>
      <c r="XM22"/>
      <c r="XN22"/>
      <c r="XO22"/>
      <c r="XP22"/>
      <c r="XQ22"/>
      <c r="XR22"/>
      <c r="XS22"/>
      <c r="XT22"/>
      <c r="XU22"/>
      <c r="XV22"/>
      <c r="XW22"/>
      <c r="XX22"/>
      <c r="XY22"/>
      <c r="XZ22"/>
      <c r="YA22"/>
      <c r="YB22"/>
      <c r="YC22"/>
      <c r="YD22"/>
      <c r="YE22"/>
      <c r="YF22"/>
      <c r="YG22"/>
      <c r="YH22"/>
      <c r="YI22"/>
      <c r="YJ22"/>
      <c r="YK22"/>
      <c r="YL22"/>
      <c r="YM22"/>
      <c r="YN22"/>
      <c r="YO22"/>
      <c r="YP22"/>
      <c r="YQ22"/>
      <c r="YR22"/>
      <c r="YS22"/>
      <c r="YT22"/>
      <c r="YU22"/>
      <c r="YV22"/>
      <c r="YW22"/>
      <c r="YX22"/>
      <c r="YY22"/>
      <c r="YZ22"/>
      <c r="ZA22"/>
      <c r="ZB22"/>
      <c r="ZC22"/>
      <c r="ZD22"/>
      <c r="ZE22"/>
      <c r="ZF22"/>
      <c r="ZG22"/>
      <c r="ZH22"/>
      <c r="ZI22"/>
      <c r="ZJ22"/>
      <c r="ZK22"/>
      <c r="ZL22"/>
      <c r="ZM22"/>
      <c r="ZN22"/>
      <c r="ZO22"/>
      <c r="ZP22"/>
      <c r="ZQ22"/>
      <c r="ZR22"/>
      <c r="ZS22"/>
      <c r="ZT22"/>
      <c r="ZU22"/>
      <c r="ZV22"/>
      <c r="ZW22"/>
      <c r="ZX22"/>
      <c r="ZY22"/>
      <c r="ZZ22"/>
      <c r="AAA22"/>
      <c r="AAB22"/>
      <c r="AAC22"/>
      <c r="AAD22"/>
      <c r="AAE22"/>
      <c r="AAF22"/>
      <c r="AAG22"/>
      <c r="AAH22"/>
      <c r="AAI22"/>
      <c r="AAJ22"/>
      <c r="AAK22"/>
      <c r="AAL22"/>
      <c r="AAM22"/>
      <c r="AAN22"/>
      <c r="AAO22"/>
      <c r="AAP22"/>
      <c r="AAQ22"/>
      <c r="AAR22"/>
      <c r="AAS22"/>
      <c r="AAT22"/>
      <c r="AAU22"/>
      <c r="AAV22"/>
      <c r="AAW22"/>
      <c r="AAX22"/>
      <c r="AAY22"/>
      <c r="AAZ22"/>
      <c r="ABA22"/>
      <c r="ABB22"/>
      <c r="ABC22"/>
      <c r="ABD22"/>
      <c r="ABE22"/>
      <c r="ABF22"/>
      <c r="ABG22"/>
      <c r="ABH22"/>
      <c r="ABI22"/>
      <c r="ABJ22"/>
      <c r="ABK22"/>
      <c r="ABL22"/>
      <c r="ABM22"/>
      <c r="ABN22"/>
      <c r="ABO22"/>
      <c r="ABP22"/>
      <c r="ABQ22"/>
      <c r="ABR22"/>
      <c r="ABS22"/>
      <c r="ABT22"/>
      <c r="ABU22"/>
      <c r="ABV22"/>
      <c r="ABW22"/>
      <c r="ABX22"/>
      <c r="ABY22"/>
      <c r="ABZ22"/>
      <c r="ACA22"/>
      <c r="ACB22"/>
      <c r="ACC22"/>
      <c r="ACD22"/>
      <c r="ACE22"/>
      <c r="ACF22"/>
      <c r="ACG22"/>
      <c r="ACH22"/>
      <c r="ACI22"/>
      <c r="ACJ22"/>
      <c r="ACK22"/>
      <c r="ACL22"/>
      <c r="ACM22"/>
      <c r="ACN22"/>
      <c r="ACO22"/>
      <c r="ACP22"/>
      <c r="ACQ22"/>
      <c r="ACR22"/>
      <c r="ACS22"/>
      <c r="ACT22"/>
      <c r="ACU22"/>
      <c r="ACV22"/>
      <c r="ACW22"/>
      <c r="ACX22"/>
      <c r="ACY22"/>
      <c r="ACZ22"/>
      <c r="ADA22"/>
      <c r="ADB22"/>
      <c r="ADC22"/>
      <c r="ADD22"/>
      <c r="ADE22"/>
      <c r="ADF22"/>
      <c r="ADG22"/>
      <c r="ADH22"/>
      <c r="ADI22"/>
      <c r="ADJ22"/>
      <c r="ADK22"/>
      <c r="ADL22"/>
      <c r="ADM22"/>
      <c r="ADN22"/>
      <c r="ADO22"/>
      <c r="ADP22"/>
      <c r="ADQ22"/>
      <c r="ADR22"/>
      <c r="ADS22"/>
      <c r="ADT22"/>
      <c r="ADU22"/>
      <c r="ADV22"/>
      <c r="ADW22"/>
      <c r="ADX22"/>
      <c r="ADY22"/>
      <c r="ADZ22"/>
      <c r="AEA22"/>
      <c r="AEB22"/>
      <c r="AEC22"/>
      <c r="AED22"/>
      <c r="AEE22"/>
      <c r="AEF22"/>
      <c r="AEG22"/>
      <c r="AEH22"/>
      <c r="AEI22"/>
      <c r="AEJ22"/>
      <c r="AEK22"/>
      <c r="AEL22"/>
      <c r="AEM22"/>
      <c r="AEN22"/>
      <c r="AEO22"/>
      <c r="AEP22"/>
      <c r="AEQ22"/>
      <c r="AER22"/>
      <c r="AES22"/>
      <c r="AET22"/>
      <c r="AEU22"/>
      <c r="AEV22"/>
      <c r="AEW22"/>
      <c r="AEX22"/>
      <c r="AEY22"/>
      <c r="AEZ22"/>
      <c r="AFA22"/>
      <c r="AFB22"/>
      <c r="AFC22"/>
      <c r="AFD22"/>
      <c r="AFE22"/>
      <c r="AFF22"/>
      <c r="AFG22"/>
      <c r="AFH22"/>
      <c r="AFI22"/>
      <c r="AFJ22"/>
      <c r="AFK22"/>
      <c r="AFL22"/>
      <c r="AFM22"/>
      <c r="AFN22"/>
      <c r="AFO22"/>
      <c r="AFP22"/>
      <c r="AFQ22"/>
      <c r="AFR22"/>
      <c r="AFS22"/>
      <c r="AFT22"/>
      <c r="AFU22"/>
      <c r="AFV22"/>
      <c r="AFW22"/>
      <c r="AFX22"/>
      <c r="AFY22"/>
      <c r="AFZ22"/>
      <c r="AGA22"/>
      <c r="AGB22"/>
      <c r="AGC22"/>
      <c r="AGD22"/>
      <c r="AGE22"/>
      <c r="AGF22"/>
      <c r="AGG22"/>
      <c r="AGH22"/>
      <c r="AGI22"/>
      <c r="AGJ22"/>
      <c r="AGK22"/>
      <c r="AGL22"/>
      <c r="AGM22"/>
      <c r="AGN22"/>
      <c r="AGO22"/>
      <c r="AGP22"/>
      <c r="AGQ22"/>
      <c r="AGR22"/>
      <c r="AGS22"/>
      <c r="AGT22"/>
      <c r="AGU22"/>
      <c r="AGV22"/>
      <c r="AGW22"/>
      <c r="AGX22"/>
      <c r="AGY22"/>
      <c r="AGZ22"/>
      <c r="AHA22"/>
      <c r="AHB22"/>
      <c r="AHC22"/>
      <c r="AHD22"/>
      <c r="AHE22"/>
      <c r="AHF22"/>
      <c r="AHG22"/>
      <c r="AHH22"/>
      <c r="AHI22"/>
      <c r="AHJ22"/>
      <c r="AHK22"/>
      <c r="AHL22"/>
      <c r="AHM22"/>
      <c r="AHN22"/>
      <c r="AHO22"/>
      <c r="AHP22"/>
      <c r="AHQ22"/>
      <c r="AHR22"/>
      <c r="AHS22"/>
      <c r="AHT22"/>
      <c r="AHU22"/>
      <c r="AHV22"/>
      <c r="AHW22"/>
      <c r="AHX22"/>
      <c r="AHY22"/>
      <c r="AHZ22"/>
      <c r="AIA22"/>
      <c r="AIB22"/>
      <c r="AIC22"/>
      <c r="AID22"/>
      <c r="AIE22"/>
      <c r="AIF22"/>
      <c r="AIG22"/>
      <c r="AIH22"/>
      <c r="AII22"/>
      <c r="AIJ22"/>
      <c r="AIK22"/>
      <c r="AIL22"/>
      <c r="AIM22"/>
      <c r="AIN22"/>
      <c r="AIO22"/>
      <c r="AIP22"/>
      <c r="AIQ22"/>
      <c r="AIR22"/>
      <c r="AIS22"/>
      <c r="AIT22"/>
      <c r="AIU22"/>
      <c r="AIV22"/>
      <c r="AIW22"/>
      <c r="AIX22"/>
      <c r="AIY22"/>
      <c r="AIZ22"/>
      <c r="AJA22"/>
      <c r="AJB22"/>
      <c r="AJC22"/>
      <c r="AJD22"/>
      <c r="AJE22"/>
      <c r="AJF22"/>
      <c r="AJG22"/>
      <c r="AJH22"/>
      <c r="AJI22"/>
      <c r="AJJ22"/>
      <c r="AJK22"/>
      <c r="AJL22"/>
      <c r="AJM22"/>
      <c r="AJN22"/>
      <c r="AJO22"/>
      <c r="AJP22"/>
      <c r="AJQ22"/>
      <c r="AJR22"/>
      <c r="AJS22"/>
      <c r="AJT22"/>
      <c r="AJU22"/>
      <c r="AJV22"/>
      <c r="AJW22"/>
      <c r="AJX22"/>
      <c r="AJY22"/>
      <c r="AJZ22"/>
      <c r="AKA22"/>
      <c r="AKB22"/>
      <c r="AKC22"/>
      <c r="AKD22"/>
      <c r="AKE22"/>
      <c r="AKF22"/>
      <c r="AKG22"/>
      <c r="AKH22"/>
      <c r="AKI22"/>
      <c r="AKJ22"/>
      <c r="AKK22"/>
      <c r="AKL22"/>
      <c r="AKM22"/>
      <c r="AKN22"/>
      <c r="AKO22"/>
      <c r="AKP22"/>
      <c r="AKQ22"/>
      <c r="AKR22"/>
      <c r="AKS22"/>
      <c r="AKT22"/>
      <c r="AKU22"/>
      <c r="AKV22"/>
      <c r="AKW22"/>
      <c r="AKX22"/>
      <c r="AKY22"/>
      <c r="AKZ22"/>
      <c r="ALA22"/>
      <c r="ALB22"/>
      <c r="ALC22"/>
      <c r="ALD22"/>
      <c r="ALE22"/>
      <c r="ALF22"/>
      <c r="ALG22"/>
      <c r="ALH22"/>
      <c r="ALI22"/>
      <c r="ALJ22"/>
      <c r="ALK22"/>
      <c r="ALL22"/>
      <c r="ALM22"/>
      <c r="ALN22"/>
      <c r="ALO22"/>
      <c r="ALP22"/>
      <c r="ALQ22"/>
      <c r="ALR22"/>
      <c r="ALS22"/>
      <c r="ALT22"/>
      <c r="ALU22"/>
      <c r="ALV22"/>
      <c r="ALW22"/>
      <c r="ALX22"/>
      <c r="ALY22"/>
      <c r="ALZ22"/>
      <c r="AMA22"/>
      <c r="AMB22"/>
      <c r="AMC22"/>
      <c r="AMD22"/>
      <c r="AME22"/>
      <c r="AMF22"/>
      <c r="AMG22"/>
      <c r="AMH22"/>
      <c r="AMI22"/>
      <c r="AMJ22"/>
    </row>
    <row r="23" spans="1:1024">
      <c r="A23"/>
      <c r="B23" s="45" t="s">
        <v>56</v>
      </c>
      <c r="C23" s="46">
        <f t="shared" ref="C23:N23" si="3">SUM(C24:C27)</f>
        <v>0</v>
      </c>
      <c r="D23" s="46">
        <f t="shared" si="3"/>
        <v>0</v>
      </c>
      <c r="E23" s="46">
        <f t="shared" si="3"/>
        <v>0</v>
      </c>
      <c r="F23" s="46">
        <f t="shared" si="3"/>
        <v>0</v>
      </c>
      <c r="G23" s="46">
        <f t="shared" si="3"/>
        <v>0</v>
      </c>
      <c r="H23" s="46">
        <f t="shared" si="3"/>
        <v>1100000</v>
      </c>
      <c r="I23" s="46">
        <f t="shared" si="3"/>
        <v>680000</v>
      </c>
      <c r="J23" s="46">
        <f t="shared" si="3"/>
        <v>0</v>
      </c>
      <c r="K23" s="46">
        <f t="shared" si="3"/>
        <v>0</v>
      </c>
      <c r="L23" s="46">
        <f t="shared" si="3"/>
        <v>0</v>
      </c>
      <c r="M23" s="46">
        <f t="shared" si="3"/>
        <v>0</v>
      </c>
      <c r="N23" s="46">
        <f t="shared" si="3"/>
        <v>0</v>
      </c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46"/>
      <c r="AL23" s="47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  <c r="RG23"/>
      <c r="RH23"/>
      <c r="RI23"/>
      <c r="RJ23"/>
      <c r="RK23"/>
      <c r="RL23"/>
      <c r="RM23"/>
      <c r="RN23"/>
      <c r="RO23"/>
      <c r="RP23"/>
      <c r="RQ23"/>
      <c r="RR23"/>
      <c r="RS23"/>
      <c r="RT23"/>
      <c r="RU23"/>
      <c r="RV23"/>
      <c r="RW23"/>
      <c r="RX23"/>
      <c r="RY23"/>
      <c r="RZ23"/>
      <c r="SA23"/>
      <c r="SB23"/>
      <c r="SC23"/>
      <c r="SD23"/>
      <c r="SE23"/>
      <c r="SF23"/>
      <c r="SG23"/>
      <c r="SH23"/>
      <c r="SI23"/>
      <c r="SJ23"/>
      <c r="SK23"/>
      <c r="SL23"/>
      <c r="SM23"/>
      <c r="SN23"/>
      <c r="SO23"/>
      <c r="SP23"/>
      <c r="SQ23"/>
      <c r="SR23"/>
      <c r="SS23"/>
      <c r="ST23"/>
      <c r="SU23"/>
      <c r="SV23"/>
      <c r="SW23"/>
      <c r="SX23"/>
      <c r="SY23"/>
      <c r="SZ23"/>
      <c r="TA23"/>
      <c r="TB23"/>
      <c r="TC23"/>
      <c r="TD23"/>
      <c r="TE23"/>
      <c r="TF23"/>
      <c r="TG23"/>
      <c r="TH23"/>
      <c r="TI23"/>
      <c r="TJ23"/>
      <c r="TK23"/>
      <c r="TL23"/>
      <c r="TM23"/>
      <c r="TN23"/>
      <c r="TO23"/>
      <c r="TP23"/>
      <c r="TQ23"/>
      <c r="TR23"/>
      <c r="TS23"/>
      <c r="TT23"/>
      <c r="TU23"/>
      <c r="TV23"/>
      <c r="TW23"/>
      <c r="TX23"/>
      <c r="TY23"/>
      <c r="TZ23"/>
      <c r="UA23"/>
      <c r="UB23"/>
      <c r="UC23"/>
      <c r="UD23"/>
      <c r="UE23"/>
      <c r="UF23"/>
      <c r="UG23"/>
      <c r="UH23"/>
      <c r="UI23"/>
      <c r="UJ23"/>
      <c r="UK23"/>
      <c r="UL23"/>
      <c r="UM23"/>
      <c r="UN23"/>
      <c r="UO23"/>
      <c r="UP23"/>
      <c r="UQ23"/>
      <c r="UR23"/>
      <c r="US23"/>
      <c r="UT23"/>
      <c r="UU23"/>
      <c r="UV23"/>
      <c r="UW23"/>
      <c r="UX23"/>
      <c r="UY23"/>
      <c r="UZ23"/>
      <c r="VA23"/>
      <c r="VB23"/>
      <c r="VC23"/>
      <c r="VD23"/>
      <c r="VE23"/>
      <c r="VF23"/>
      <c r="VG23"/>
      <c r="VH23"/>
      <c r="VI23"/>
      <c r="VJ23"/>
      <c r="VK23"/>
      <c r="VL23"/>
      <c r="VM23"/>
      <c r="VN23"/>
      <c r="VO23"/>
      <c r="VP23"/>
      <c r="VQ23"/>
      <c r="VR23"/>
      <c r="VS23"/>
      <c r="VT23"/>
      <c r="VU23"/>
      <c r="VV23"/>
      <c r="VW23"/>
      <c r="VX23"/>
      <c r="VY23"/>
      <c r="VZ23"/>
      <c r="WA23"/>
      <c r="WB23"/>
      <c r="WC23"/>
      <c r="WD23"/>
      <c r="WE23"/>
      <c r="WF23"/>
      <c r="WG23"/>
      <c r="WH23"/>
      <c r="WI23"/>
      <c r="WJ23"/>
      <c r="WK23"/>
      <c r="WL23"/>
      <c r="WM23"/>
      <c r="WN23"/>
      <c r="WO23"/>
      <c r="WP23"/>
      <c r="WQ23"/>
      <c r="WR23"/>
      <c r="WS23"/>
      <c r="WT23"/>
      <c r="WU23"/>
      <c r="WV23"/>
      <c r="WW23"/>
      <c r="WX23"/>
      <c r="WY23"/>
      <c r="WZ23"/>
      <c r="XA23"/>
      <c r="XB23"/>
      <c r="XC23"/>
      <c r="XD23"/>
      <c r="XE23"/>
      <c r="XF23"/>
      <c r="XG23"/>
      <c r="XH23"/>
      <c r="XI23"/>
      <c r="XJ23"/>
      <c r="XK23"/>
      <c r="XL23"/>
      <c r="XM23"/>
      <c r="XN23"/>
      <c r="XO23"/>
      <c r="XP23"/>
      <c r="XQ23"/>
      <c r="XR23"/>
      <c r="XS23"/>
      <c r="XT23"/>
      <c r="XU23"/>
      <c r="XV23"/>
      <c r="XW23"/>
      <c r="XX23"/>
      <c r="XY23"/>
      <c r="XZ23"/>
      <c r="YA23"/>
      <c r="YB23"/>
      <c r="YC23"/>
      <c r="YD23"/>
      <c r="YE23"/>
      <c r="YF23"/>
      <c r="YG23"/>
      <c r="YH23"/>
      <c r="YI23"/>
      <c r="YJ23"/>
      <c r="YK23"/>
      <c r="YL23"/>
      <c r="YM23"/>
      <c r="YN23"/>
      <c r="YO23"/>
      <c r="YP23"/>
      <c r="YQ23"/>
      <c r="YR23"/>
      <c r="YS23"/>
      <c r="YT23"/>
      <c r="YU23"/>
      <c r="YV23"/>
      <c r="YW23"/>
      <c r="YX23"/>
      <c r="YY23"/>
      <c r="YZ23"/>
      <c r="ZA23"/>
      <c r="ZB23"/>
      <c r="ZC23"/>
      <c r="ZD23"/>
      <c r="ZE23"/>
      <c r="ZF23"/>
      <c r="ZG23"/>
      <c r="ZH23"/>
      <c r="ZI23"/>
      <c r="ZJ23"/>
      <c r="ZK23"/>
      <c r="ZL23"/>
      <c r="ZM23"/>
      <c r="ZN23"/>
      <c r="ZO23"/>
      <c r="ZP23"/>
      <c r="ZQ23"/>
      <c r="ZR23"/>
      <c r="ZS23"/>
      <c r="ZT23"/>
      <c r="ZU23"/>
      <c r="ZV23"/>
      <c r="ZW23"/>
      <c r="ZX23"/>
      <c r="ZY23"/>
      <c r="ZZ23"/>
      <c r="AAA23"/>
      <c r="AAB23"/>
      <c r="AAC23"/>
      <c r="AAD23"/>
      <c r="AAE23"/>
      <c r="AAF23"/>
      <c r="AAG23"/>
      <c r="AAH23"/>
      <c r="AAI23"/>
      <c r="AAJ23"/>
      <c r="AAK23"/>
      <c r="AAL23"/>
      <c r="AAM23"/>
      <c r="AAN23"/>
      <c r="AAO23"/>
      <c r="AAP23"/>
      <c r="AAQ23"/>
      <c r="AAR23"/>
      <c r="AAS23"/>
      <c r="AAT23"/>
      <c r="AAU23"/>
      <c r="AAV23"/>
      <c r="AAW23"/>
      <c r="AAX23"/>
      <c r="AAY23"/>
      <c r="AAZ23"/>
      <c r="ABA23"/>
      <c r="ABB23"/>
      <c r="ABC23"/>
      <c r="ABD23"/>
      <c r="ABE23"/>
      <c r="ABF23"/>
      <c r="ABG23"/>
      <c r="ABH23"/>
      <c r="ABI23"/>
      <c r="ABJ23"/>
      <c r="ABK23"/>
      <c r="ABL23"/>
      <c r="ABM23"/>
      <c r="ABN23"/>
      <c r="ABO23"/>
      <c r="ABP23"/>
      <c r="ABQ23"/>
      <c r="ABR23"/>
      <c r="ABS23"/>
      <c r="ABT23"/>
      <c r="ABU23"/>
      <c r="ABV23"/>
      <c r="ABW23"/>
      <c r="ABX23"/>
      <c r="ABY23"/>
      <c r="ABZ23"/>
      <c r="ACA23"/>
      <c r="ACB23"/>
      <c r="ACC23"/>
      <c r="ACD23"/>
      <c r="ACE23"/>
      <c r="ACF23"/>
      <c r="ACG23"/>
      <c r="ACH23"/>
      <c r="ACI23"/>
      <c r="ACJ23"/>
      <c r="ACK23"/>
      <c r="ACL23"/>
      <c r="ACM23"/>
      <c r="ACN23"/>
      <c r="ACO23"/>
      <c r="ACP23"/>
      <c r="ACQ23"/>
      <c r="ACR23"/>
      <c r="ACS23"/>
      <c r="ACT23"/>
      <c r="ACU23"/>
      <c r="ACV23"/>
      <c r="ACW23"/>
      <c r="ACX23"/>
      <c r="ACY23"/>
      <c r="ACZ23"/>
      <c r="ADA23"/>
      <c r="ADB23"/>
      <c r="ADC23"/>
      <c r="ADD23"/>
      <c r="ADE23"/>
      <c r="ADF23"/>
      <c r="ADG23"/>
      <c r="ADH23"/>
      <c r="ADI23"/>
      <c r="ADJ23"/>
      <c r="ADK23"/>
      <c r="ADL23"/>
      <c r="ADM23"/>
      <c r="ADN23"/>
      <c r="ADO23"/>
      <c r="ADP23"/>
      <c r="ADQ23"/>
      <c r="ADR23"/>
      <c r="ADS23"/>
      <c r="ADT23"/>
      <c r="ADU23"/>
      <c r="ADV23"/>
      <c r="ADW23"/>
      <c r="ADX23"/>
      <c r="ADY23"/>
      <c r="ADZ23"/>
      <c r="AEA23"/>
      <c r="AEB23"/>
      <c r="AEC23"/>
      <c r="AED23"/>
      <c r="AEE23"/>
      <c r="AEF23"/>
      <c r="AEG23"/>
      <c r="AEH23"/>
      <c r="AEI23"/>
      <c r="AEJ23"/>
      <c r="AEK23"/>
      <c r="AEL23"/>
      <c r="AEM23"/>
      <c r="AEN23"/>
      <c r="AEO23"/>
      <c r="AEP23"/>
      <c r="AEQ23"/>
      <c r="AER23"/>
      <c r="AES23"/>
      <c r="AET23"/>
      <c r="AEU23"/>
      <c r="AEV23"/>
      <c r="AEW23"/>
      <c r="AEX23"/>
      <c r="AEY23"/>
      <c r="AEZ23"/>
      <c r="AFA23"/>
      <c r="AFB23"/>
      <c r="AFC23"/>
      <c r="AFD23"/>
      <c r="AFE23"/>
      <c r="AFF23"/>
      <c r="AFG23"/>
      <c r="AFH23"/>
      <c r="AFI23"/>
      <c r="AFJ23"/>
      <c r="AFK23"/>
      <c r="AFL23"/>
      <c r="AFM23"/>
      <c r="AFN23"/>
      <c r="AFO23"/>
      <c r="AFP23"/>
      <c r="AFQ23"/>
      <c r="AFR23"/>
      <c r="AFS23"/>
      <c r="AFT23"/>
      <c r="AFU23"/>
      <c r="AFV23"/>
      <c r="AFW23"/>
      <c r="AFX23"/>
      <c r="AFY23"/>
      <c r="AFZ23"/>
      <c r="AGA23"/>
      <c r="AGB23"/>
      <c r="AGC23"/>
      <c r="AGD23"/>
      <c r="AGE23"/>
      <c r="AGF23"/>
      <c r="AGG23"/>
      <c r="AGH23"/>
      <c r="AGI23"/>
      <c r="AGJ23"/>
      <c r="AGK23"/>
      <c r="AGL23"/>
      <c r="AGM23"/>
      <c r="AGN23"/>
      <c r="AGO23"/>
      <c r="AGP23"/>
      <c r="AGQ23"/>
      <c r="AGR23"/>
      <c r="AGS23"/>
      <c r="AGT23"/>
      <c r="AGU23"/>
      <c r="AGV23"/>
      <c r="AGW23"/>
      <c r="AGX23"/>
      <c r="AGY23"/>
      <c r="AGZ23"/>
      <c r="AHA23"/>
      <c r="AHB23"/>
      <c r="AHC23"/>
      <c r="AHD23"/>
      <c r="AHE23"/>
      <c r="AHF23"/>
      <c r="AHG23"/>
      <c r="AHH23"/>
      <c r="AHI23"/>
      <c r="AHJ23"/>
      <c r="AHK23"/>
      <c r="AHL23"/>
      <c r="AHM23"/>
      <c r="AHN23"/>
      <c r="AHO23"/>
      <c r="AHP23"/>
      <c r="AHQ23"/>
      <c r="AHR23"/>
      <c r="AHS23"/>
      <c r="AHT23"/>
      <c r="AHU23"/>
      <c r="AHV23"/>
      <c r="AHW23"/>
      <c r="AHX23"/>
      <c r="AHY23"/>
      <c r="AHZ23"/>
      <c r="AIA23"/>
      <c r="AIB23"/>
      <c r="AIC23"/>
      <c r="AID23"/>
      <c r="AIE23"/>
      <c r="AIF23"/>
      <c r="AIG23"/>
      <c r="AIH23"/>
      <c r="AII23"/>
      <c r="AIJ23"/>
      <c r="AIK23"/>
      <c r="AIL23"/>
      <c r="AIM23"/>
      <c r="AIN23"/>
      <c r="AIO23"/>
      <c r="AIP23"/>
      <c r="AIQ23"/>
      <c r="AIR23"/>
      <c r="AIS23"/>
      <c r="AIT23"/>
      <c r="AIU23"/>
      <c r="AIV23"/>
      <c r="AIW23"/>
      <c r="AIX23"/>
      <c r="AIY23"/>
      <c r="AIZ23"/>
      <c r="AJA23"/>
      <c r="AJB23"/>
      <c r="AJC23"/>
      <c r="AJD23"/>
      <c r="AJE23"/>
      <c r="AJF23"/>
      <c r="AJG23"/>
      <c r="AJH23"/>
      <c r="AJI23"/>
      <c r="AJJ23"/>
      <c r="AJK23"/>
      <c r="AJL23"/>
      <c r="AJM23"/>
      <c r="AJN23"/>
      <c r="AJO23"/>
      <c r="AJP23"/>
      <c r="AJQ23"/>
      <c r="AJR23"/>
      <c r="AJS23"/>
      <c r="AJT23"/>
      <c r="AJU23"/>
      <c r="AJV23"/>
      <c r="AJW23"/>
      <c r="AJX23"/>
      <c r="AJY23"/>
      <c r="AJZ23"/>
      <c r="AKA23"/>
      <c r="AKB23"/>
      <c r="AKC23"/>
      <c r="AKD23"/>
      <c r="AKE23"/>
      <c r="AKF23"/>
      <c r="AKG23"/>
      <c r="AKH23"/>
      <c r="AKI23"/>
      <c r="AKJ23"/>
      <c r="AKK23"/>
      <c r="AKL23"/>
      <c r="AKM23"/>
      <c r="AKN23"/>
      <c r="AKO23"/>
      <c r="AKP23"/>
      <c r="AKQ23"/>
      <c r="AKR23"/>
      <c r="AKS23"/>
      <c r="AKT23"/>
      <c r="AKU23"/>
      <c r="AKV23"/>
      <c r="AKW23"/>
      <c r="AKX23"/>
      <c r="AKY23"/>
      <c r="AKZ23"/>
      <c r="ALA23"/>
      <c r="ALB23"/>
      <c r="ALC23"/>
      <c r="ALD23"/>
      <c r="ALE23"/>
      <c r="ALF23"/>
      <c r="ALG23"/>
      <c r="ALH23"/>
      <c r="ALI23"/>
      <c r="ALJ23"/>
      <c r="ALK23"/>
      <c r="ALL23"/>
      <c r="ALM23"/>
      <c r="ALN23"/>
      <c r="ALO23"/>
      <c r="ALP23"/>
      <c r="ALQ23"/>
      <c r="ALR23"/>
      <c r="ALS23"/>
      <c r="ALT23"/>
      <c r="ALU23"/>
      <c r="ALV23"/>
      <c r="ALW23"/>
      <c r="ALX23"/>
      <c r="ALY23"/>
      <c r="ALZ23"/>
      <c r="AMA23"/>
      <c r="AMB23"/>
      <c r="AMC23"/>
      <c r="AMD23"/>
      <c r="AME23"/>
      <c r="AMF23"/>
      <c r="AMG23"/>
      <c r="AMH23"/>
      <c r="AMI23"/>
      <c r="AMJ23"/>
    </row>
    <row r="24" spans="1:1024">
      <c r="A24"/>
      <c r="B24" s="48" t="s">
        <v>57</v>
      </c>
      <c r="C24" s="54">
        <f>Инвестиции_Финансирование!C16</f>
        <v>0</v>
      </c>
      <c r="D24" s="54">
        <f>Инвестиции_Финансирование!D16</f>
        <v>0</v>
      </c>
      <c r="E24" s="54">
        <f>Инвестиции_Финансирование!E16</f>
        <v>0</v>
      </c>
      <c r="F24" s="54">
        <f>Инвестиции_Финансирование!F16</f>
        <v>0</v>
      </c>
      <c r="G24" s="54">
        <f>Инвестиции_Финансирование!G16</f>
        <v>0</v>
      </c>
      <c r="H24" s="54">
        <f>Инвестиции_Финансирование!H16</f>
        <v>800000</v>
      </c>
      <c r="I24" s="54">
        <f>Инвестиции_Финансирование!I16</f>
        <v>630000</v>
      </c>
      <c r="J24" s="54">
        <f>Инвестиции_Финансирование!J16</f>
        <v>0</v>
      </c>
      <c r="K24" s="54">
        <f>Инвестиции_Финансирование!K16</f>
        <v>0</v>
      </c>
      <c r="L24" s="54">
        <f>Инвестиции_Финансирование!L16</f>
        <v>0</v>
      </c>
      <c r="M24" s="54">
        <f>Инвестиции_Финансирование!M16</f>
        <v>0</v>
      </c>
      <c r="N24" s="54">
        <f>Инвестиции_Финансирование!N16</f>
        <v>0</v>
      </c>
      <c r="O24" s="54">
        <f>Инвестиции_Финансирование!O16</f>
        <v>0</v>
      </c>
      <c r="P24" s="54">
        <f>Инвестиции_Финансирование!P16</f>
        <v>0</v>
      </c>
      <c r="Q24" s="54">
        <f>Инвестиции_Финансирование!Q16</f>
        <v>0</v>
      </c>
      <c r="R24" s="54">
        <f>Инвестиции_Финансирование!R16</f>
        <v>0</v>
      </c>
      <c r="S24" s="54">
        <f>Инвестиции_Финансирование!S16</f>
        <v>0</v>
      </c>
      <c r="T24" s="54">
        <f>Инвестиции_Финансирование!T16</f>
        <v>0</v>
      </c>
      <c r="U24" s="54">
        <f>Инвестиции_Финансирование!U16</f>
        <v>0</v>
      </c>
      <c r="V24" s="54">
        <f>Инвестиции_Финансирование!V16</f>
        <v>0</v>
      </c>
      <c r="W24" s="54">
        <f>Инвестиции_Финансирование!W16</f>
        <v>0</v>
      </c>
      <c r="X24" s="54">
        <f>Инвестиции_Финансирование!X16</f>
        <v>0</v>
      </c>
      <c r="Y24" s="54">
        <f>Инвестиции_Финансирование!Y16</f>
        <v>0</v>
      </c>
      <c r="Z24" s="54">
        <f>Инвестиции_Финансирование!Z16</f>
        <v>0</v>
      </c>
      <c r="AA24" s="54">
        <f>Инвестиции_Финансирование!AA16</f>
        <v>0</v>
      </c>
      <c r="AB24" s="54">
        <f>Инвестиции_Финансирование!AB16</f>
        <v>0</v>
      </c>
      <c r="AC24" s="54">
        <f>Инвестиции_Финансирование!AC16</f>
        <v>0</v>
      </c>
      <c r="AD24" s="54">
        <f>Инвестиции_Финансирование!AD16</f>
        <v>0</v>
      </c>
      <c r="AE24" s="54">
        <f>Инвестиции_Финансирование!AE16</f>
        <v>0</v>
      </c>
      <c r="AF24" s="54">
        <f>Инвестиции_Финансирование!AF16</f>
        <v>0</v>
      </c>
      <c r="AG24" s="54">
        <f>Инвестиции_Финансирование!AG16</f>
        <v>0</v>
      </c>
      <c r="AH24" s="54">
        <f>Инвестиции_Финансирование!AH16</f>
        <v>0</v>
      </c>
      <c r="AI24" s="54">
        <f>Инвестиции_Финансирование!AI16</f>
        <v>0</v>
      </c>
      <c r="AJ24" s="54">
        <f>Инвестиции_Финансирование!AJ16</f>
        <v>0</v>
      </c>
      <c r="AK24" s="54">
        <f>Инвестиции_Финансирование!AK16</f>
        <v>0</v>
      </c>
      <c r="AL24" s="55">
        <f>Инвестиции_Финансирование!AL16</f>
        <v>0</v>
      </c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  <c r="RG24"/>
      <c r="RH24"/>
      <c r="RI24"/>
      <c r="RJ24"/>
      <c r="RK24"/>
      <c r="RL24"/>
      <c r="RM24"/>
      <c r="RN24"/>
      <c r="RO24"/>
      <c r="RP24"/>
      <c r="RQ24"/>
      <c r="RR24"/>
      <c r="RS24"/>
      <c r="RT24"/>
      <c r="RU24"/>
      <c r="RV24"/>
      <c r="RW24"/>
      <c r="RX24"/>
      <c r="RY24"/>
      <c r="RZ24"/>
      <c r="SA24"/>
      <c r="SB24"/>
      <c r="SC24"/>
      <c r="SD24"/>
      <c r="SE24"/>
      <c r="SF24"/>
      <c r="SG24"/>
      <c r="SH24"/>
      <c r="SI24"/>
      <c r="SJ24"/>
      <c r="SK24"/>
      <c r="SL24"/>
      <c r="SM24"/>
      <c r="SN24"/>
      <c r="SO24"/>
      <c r="SP24"/>
      <c r="SQ24"/>
      <c r="SR24"/>
      <c r="SS24"/>
      <c r="ST24"/>
      <c r="SU24"/>
      <c r="SV24"/>
      <c r="SW24"/>
      <c r="SX24"/>
      <c r="SY24"/>
      <c r="SZ24"/>
      <c r="TA24"/>
      <c r="TB24"/>
      <c r="TC24"/>
      <c r="TD24"/>
      <c r="TE24"/>
      <c r="TF24"/>
      <c r="TG24"/>
      <c r="TH24"/>
      <c r="TI24"/>
      <c r="TJ24"/>
      <c r="TK24"/>
      <c r="TL24"/>
      <c r="TM24"/>
      <c r="TN24"/>
      <c r="TO24"/>
      <c r="TP24"/>
      <c r="TQ24"/>
      <c r="TR24"/>
      <c r="TS24"/>
      <c r="TT24"/>
      <c r="TU24"/>
      <c r="TV24"/>
      <c r="TW24"/>
      <c r="TX24"/>
      <c r="TY24"/>
      <c r="TZ24"/>
      <c r="UA24"/>
      <c r="UB24"/>
      <c r="UC24"/>
      <c r="UD24"/>
      <c r="UE24"/>
      <c r="UF24"/>
      <c r="UG24"/>
      <c r="UH24"/>
      <c r="UI24"/>
      <c r="UJ24"/>
      <c r="UK24"/>
      <c r="UL24"/>
      <c r="UM24"/>
      <c r="UN24"/>
      <c r="UO24"/>
      <c r="UP24"/>
      <c r="UQ24"/>
      <c r="UR24"/>
      <c r="US24"/>
      <c r="UT24"/>
      <c r="UU24"/>
      <c r="UV24"/>
      <c r="UW24"/>
      <c r="UX24"/>
      <c r="UY24"/>
      <c r="UZ24"/>
      <c r="VA24"/>
      <c r="VB24"/>
      <c r="VC24"/>
      <c r="VD24"/>
      <c r="VE24"/>
      <c r="VF24"/>
      <c r="VG24"/>
      <c r="VH24"/>
      <c r="VI24"/>
      <c r="VJ24"/>
      <c r="VK24"/>
      <c r="VL24"/>
      <c r="VM24"/>
      <c r="VN24"/>
      <c r="VO24"/>
      <c r="VP24"/>
      <c r="VQ24"/>
      <c r="VR24"/>
      <c r="VS24"/>
      <c r="VT24"/>
      <c r="VU24"/>
      <c r="VV24"/>
      <c r="VW24"/>
      <c r="VX24"/>
      <c r="VY24"/>
      <c r="VZ24"/>
      <c r="WA24"/>
      <c r="WB24"/>
      <c r="WC24"/>
      <c r="WD24"/>
      <c r="WE24"/>
      <c r="WF24"/>
      <c r="WG24"/>
      <c r="WH24"/>
      <c r="WI24"/>
      <c r="WJ24"/>
      <c r="WK24"/>
      <c r="WL24"/>
      <c r="WM24"/>
      <c r="WN24"/>
      <c r="WO24"/>
      <c r="WP24"/>
      <c r="WQ24"/>
      <c r="WR24"/>
      <c r="WS24"/>
      <c r="WT24"/>
      <c r="WU24"/>
      <c r="WV24"/>
      <c r="WW24"/>
      <c r="WX24"/>
      <c r="WY24"/>
      <c r="WZ24"/>
      <c r="XA24"/>
      <c r="XB24"/>
      <c r="XC24"/>
      <c r="XD24"/>
      <c r="XE24"/>
      <c r="XF24"/>
      <c r="XG24"/>
      <c r="XH24"/>
      <c r="XI24"/>
      <c r="XJ24"/>
      <c r="XK24"/>
      <c r="XL24"/>
      <c r="XM24"/>
      <c r="XN24"/>
      <c r="XO24"/>
      <c r="XP24"/>
      <c r="XQ24"/>
      <c r="XR24"/>
      <c r="XS24"/>
      <c r="XT24"/>
      <c r="XU24"/>
      <c r="XV24"/>
      <c r="XW24"/>
      <c r="XX24"/>
      <c r="XY24"/>
      <c r="XZ24"/>
      <c r="YA24"/>
      <c r="YB24"/>
      <c r="YC24"/>
      <c r="YD24"/>
      <c r="YE24"/>
      <c r="YF24"/>
      <c r="YG24"/>
      <c r="YH24"/>
      <c r="YI24"/>
      <c r="YJ24"/>
      <c r="YK24"/>
      <c r="YL24"/>
      <c r="YM24"/>
      <c r="YN24"/>
      <c r="YO24"/>
      <c r="YP24"/>
      <c r="YQ24"/>
      <c r="YR24"/>
      <c r="YS24"/>
      <c r="YT24"/>
      <c r="YU24"/>
      <c r="YV24"/>
      <c r="YW24"/>
      <c r="YX24"/>
      <c r="YY24"/>
      <c r="YZ24"/>
      <c r="ZA24"/>
      <c r="ZB24"/>
      <c r="ZC24"/>
      <c r="ZD24"/>
      <c r="ZE24"/>
      <c r="ZF24"/>
      <c r="ZG24"/>
      <c r="ZH24"/>
      <c r="ZI24"/>
      <c r="ZJ24"/>
      <c r="ZK24"/>
      <c r="ZL24"/>
      <c r="ZM24"/>
      <c r="ZN24"/>
      <c r="ZO24"/>
      <c r="ZP24"/>
      <c r="ZQ24"/>
      <c r="ZR24"/>
      <c r="ZS24"/>
      <c r="ZT24"/>
      <c r="ZU24"/>
      <c r="ZV24"/>
      <c r="ZW24"/>
      <c r="ZX24"/>
      <c r="ZY24"/>
      <c r="ZZ24"/>
      <c r="AAA24"/>
      <c r="AAB24"/>
      <c r="AAC24"/>
      <c r="AAD24"/>
      <c r="AAE24"/>
      <c r="AAF24"/>
      <c r="AAG24"/>
      <c r="AAH24"/>
      <c r="AAI24"/>
      <c r="AAJ24"/>
      <c r="AAK24"/>
      <c r="AAL24"/>
      <c r="AAM24"/>
      <c r="AAN24"/>
      <c r="AAO24"/>
      <c r="AAP24"/>
      <c r="AAQ24"/>
      <c r="AAR24"/>
      <c r="AAS24"/>
      <c r="AAT24"/>
      <c r="AAU24"/>
      <c r="AAV24"/>
      <c r="AAW24"/>
      <c r="AAX24"/>
      <c r="AAY24"/>
      <c r="AAZ24"/>
      <c r="ABA24"/>
      <c r="ABB24"/>
      <c r="ABC24"/>
      <c r="ABD24"/>
      <c r="ABE24"/>
      <c r="ABF24"/>
      <c r="ABG24"/>
      <c r="ABH24"/>
      <c r="ABI24"/>
      <c r="ABJ24"/>
      <c r="ABK24"/>
      <c r="ABL24"/>
      <c r="ABM24"/>
      <c r="ABN24"/>
      <c r="ABO24"/>
      <c r="ABP24"/>
      <c r="ABQ24"/>
      <c r="ABR24"/>
      <c r="ABS24"/>
      <c r="ABT24"/>
      <c r="ABU24"/>
      <c r="ABV24"/>
      <c r="ABW24"/>
      <c r="ABX24"/>
      <c r="ABY24"/>
      <c r="ABZ24"/>
      <c r="ACA24"/>
      <c r="ACB24"/>
      <c r="ACC24"/>
      <c r="ACD24"/>
      <c r="ACE24"/>
      <c r="ACF24"/>
      <c r="ACG24"/>
      <c r="ACH24"/>
      <c r="ACI24"/>
      <c r="ACJ24"/>
      <c r="ACK24"/>
      <c r="ACL24"/>
      <c r="ACM24"/>
      <c r="ACN24"/>
      <c r="ACO24"/>
      <c r="ACP24"/>
      <c r="ACQ24"/>
      <c r="ACR24"/>
      <c r="ACS24"/>
      <c r="ACT24"/>
      <c r="ACU24"/>
      <c r="ACV24"/>
      <c r="ACW24"/>
      <c r="ACX24"/>
      <c r="ACY24"/>
      <c r="ACZ24"/>
      <c r="ADA24"/>
      <c r="ADB24"/>
      <c r="ADC24"/>
      <c r="ADD24"/>
      <c r="ADE24"/>
      <c r="ADF24"/>
      <c r="ADG24"/>
      <c r="ADH24"/>
      <c r="ADI24"/>
      <c r="ADJ24"/>
      <c r="ADK24"/>
      <c r="ADL24"/>
      <c r="ADM24"/>
      <c r="ADN24"/>
      <c r="ADO24"/>
      <c r="ADP24"/>
      <c r="ADQ24"/>
      <c r="ADR24"/>
      <c r="ADS24"/>
      <c r="ADT24"/>
      <c r="ADU24"/>
      <c r="ADV24"/>
      <c r="ADW24"/>
      <c r="ADX24"/>
      <c r="ADY24"/>
      <c r="ADZ24"/>
      <c r="AEA24"/>
      <c r="AEB24"/>
      <c r="AEC24"/>
      <c r="AED24"/>
      <c r="AEE24"/>
      <c r="AEF24"/>
      <c r="AEG24"/>
      <c r="AEH24"/>
      <c r="AEI24"/>
      <c r="AEJ24"/>
      <c r="AEK24"/>
      <c r="AEL24"/>
      <c r="AEM24"/>
      <c r="AEN24"/>
      <c r="AEO24"/>
      <c r="AEP24"/>
      <c r="AEQ24"/>
      <c r="AER24"/>
      <c r="AES24"/>
      <c r="AET24"/>
      <c r="AEU24"/>
      <c r="AEV24"/>
      <c r="AEW24"/>
      <c r="AEX24"/>
      <c r="AEY24"/>
      <c r="AEZ24"/>
      <c r="AFA24"/>
      <c r="AFB24"/>
      <c r="AFC24"/>
      <c r="AFD24"/>
      <c r="AFE24"/>
      <c r="AFF24"/>
      <c r="AFG24"/>
      <c r="AFH24"/>
      <c r="AFI24"/>
      <c r="AFJ24"/>
      <c r="AFK24"/>
      <c r="AFL24"/>
      <c r="AFM24"/>
      <c r="AFN24"/>
      <c r="AFO24"/>
      <c r="AFP24"/>
      <c r="AFQ24"/>
      <c r="AFR24"/>
      <c r="AFS24"/>
      <c r="AFT24"/>
      <c r="AFU24"/>
      <c r="AFV24"/>
      <c r="AFW24"/>
      <c r="AFX24"/>
      <c r="AFY24"/>
      <c r="AFZ24"/>
      <c r="AGA24"/>
      <c r="AGB24"/>
      <c r="AGC24"/>
      <c r="AGD24"/>
      <c r="AGE24"/>
      <c r="AGF24"/>
      <c r="AGG24"/>
      <c r="AGH24"/>
      <c r="AGI24"/>
      <c r="AGJ24"/>
      <c r="AGK24"/>
      <c r="AGL24"/>
      <c r="AGM24"/>
      <c r="AGN24"/>
      <c r="AGO24"/>
      <c r="AGP24"/>
      <c r="AGQ24"/>
      <c r="AGR24"/>
      <c r="AGS24"/>
      <c r="AGT24"/>
      <c r="AGU24"/>
      <c r="AGV24"/>
      <c r="AGW24"/>
      <c r="AGX24"/>
      <c r="AGY24"/>
      <c r="AGZ24"/>
      <c r="AHA24"/>
      <c r="AHB24"/>
      <c r="AHC24"/>
      <c r="AHD24"/>
      <c r="AHE24"/>
      <c r="AHF24"/>
      <c r="AHG24"/>
      <c r="AHH24"/>
      <c r="AHI24"/>
      <c r="AHJ24"/>
      <c r="AHK24"/>
      <c r="AHL24"/>
      <c r="AHM24"/>
      <c r="AHN24"/>
      <c r="AHO24"/>
      <c r="AHP24"/>
      <c r="AHQ24"/>
      <c r="AHR24"/>
      <c r="AHS24"/>
      <c r="AHT24"/>
      <c r="AHU24"/>
      <c r="AHV24"/>
      <c r="AHW24"/>
      <c r="AHX24"/>
      <c r="AHY24"/>
      <c r="AHZ24"/>
      <c r="AIA24"/>
      <c r="AIB24"/>
      <c r="AIC24"/>
      <c r="AID24"/>
      <c r="AIE24"/>
      <c r="AIF24"/>
      <c r="AIG24"/>
      <c r="AIH24"/>
      <c r="AII24"/>
      <c r="AIJ24"/>
      <c r="AIK24"/>
      <c r="AIL24"/>
      <c r="AIM24"/>
      <c r="AIN24"/>
      <c r="AIO24"/>
      <c r="AIP24"/>
      <c r="AIQ24"/>
      <c r="AIR24"/>
      <c r="AIS24"/>
      <c r="AIT24"/>
      <c r="AIU24"/>
      <c r="AIV24"/>
      <c r="AIW24"/>
      <c r="AIX24"/>
      <c r="AIY24"/>
      <c r="AIZ24"/>
      <c r="AJA24"/>
      <c r="AJB24"/>
      <c r="AJC24"/>
      <c r="AJD24"/>
      <c r="AJE24"/>
      <c r="AJF24"/>
      <c r="AJG24"/>
      <c r="AJH24"/>
      <c r="AJI24"/>
      <c r="AJJ24"/>
      <c r="AJK24"/>
      <c r="AJL24"/>
      <c r="AJM24"/>
      <c r="AJN24"/>
      <c r="AJO24"/>
      <c r="AJP24"/>
      <c r="AJQ24"/>
      <c r="AJR24"/>
      <c r="AJS24"/>
      <c r="AJT24"/>
      <c r="AJU24"/>
      <c r="AJV24"/>
      <c r="AJW24"/>
      <c r="AJX24"/>
      <c r="AJY24"/>
      <c r="AJZ24"/>
      <c r="AKA24"/>
      <c r="AKB24"/>
      <c r="AKC24"/>
      <c r="AKD24"/>
      <c r="AKE24"/>
      <c r="AKF24"/>
      <c r="AKG24"/>
      <c r="AKH24"/>
      <c r="AKI24"/>
      <c r="AKJ24"/>
      <c r="AKK24"/>
      <c r="AKL24"/>
      <c r="AKM24"/>
      <c r="AKN24"/>
      <c r="AKO24"/>
      <c r="AKP24"/>
      <c r="AKQ24"/>
      <c r="AKR24"/>
      <c r="AKS24"/>
      <c r="AKT24"/>
      <c r="AKU24"/>
      <c r="AKV24"/>
      <c r="AKW24"/>
      <c r="AKX24"/>
      <c r="AKY24"/>
      <c r="AKZ24"/>
      <c r="ALA24"/>
      <c r="ALB24"/>
      <c r="ALC24"/>
      <c r="ALD24"/>
      <c r="ALE24"/>
      <c r="ALF24"/>
      <c r="ALG24"/>
      <c r="ALH24"/>
      <c r="ALI24"/>
      <c r="ALJ24"/>
      <c r="ALK24"/>
      <c r="ALL24"/>
      <c r="ALM24"/>
      <c r="ALN24"/>
      <c r="ALO24"/>
      <c r="ALP24"/>
      <c r="ALQ24"/>
      <c r="ALR24"/>
      <c r="ALS24"/>
      <c r="ALT24"/>
      <c r="ALU24"/>
      <c r="ALV24"/>
      <c r="ALW24"/>
      <c r="ALX24"/>
      <c r="ALY24"/>
      <c r="ALZ24"/>
      <c r="AMA24"/>
      <c r="AMB24"/>
      <c r="AMC24"/>
      <c r="AMD24"/>
      <c r="AME24"/>
      <c r="AMF24"/>
      <c r="AMG24"/>
      <c r="AMH24"/>
      <c r="AMI24"/>
      <c r="AMJ24"/>
    </row>
    <row r="25" spans="1:1024">
      <c r="A25"/>
      <c r="B25" s="48" t="s">
        <v>58</v>
      </c>
      <c r="C25" s="54">
        <f>Инвестиции_Финансирование!C17</f>
        <v>0</v>
      </c>
      <c r="D25" s="54">
        <f>Инвестиции_Финансирование!D17</f>
        <v>0</v>
      </c>
      <c r="E25" s="54">
        <f>Инвестиции_Финансирование!E17</f>
        <v>0</v>
      </c>
      <c r="F25" s="54">
        <f>Инвестиции_Финансирование!F17</f>
        <v>0</v>
      </c>
      <c r="G25" s="54">
        <f>Инвестиции_Финансирование!G17</f>
        <v>0</v>
      </c>
      <c r="H25" s="54">
        <f>Инвестиции_Финансирование!H17</f>
        <v>300000</v>
      </c>
      <c r="I25" s="54">
        <f>Инвестиции_Финансирование!I17</f>
        <v>50000</v>
      </c>
      <c r="J25" s="54">
        <f>Инвестиции_Финансирование!J17</f>
        <v>0</v>
      </c>
      <c r="K25" s="54">
        <f>Инвестиции_Финансирование!K17</f>
        <v>0</v>
      </c>
      <c r="L25" s="54">
        <f>Инвестиции_Финансирование!L17</f>
        <v>0</v>
      </c>
      <c r="M25" s="54">
        <f>Инвестиции_Финансирование!M17</f>
        <v>0</v>
      </c>
      <c r="N25" s="54">
        <f>Инвестиции_Финансирование!N17</f>
        <v>0</v>
      </c>
      <c r="O25" s="54">
        <f>Инвестиции_Финансирование!O17</f>
        <v>0</v>
      </c>
      <c r="P25" s="54">
        <f>Инвестиции_Финансирование!P17</f>
        <v>0</v>
      </c>
      <c r="Q25" s="54">
        <f>Инвестиции_Финансирование!Q17</f>
        <v>0</v>
      </c>
      <c r="R25" s="54">
        <f>Инвестиции_Финансирование!R17</f>
        <v>0</v>
      </c>
      <c r="S25" s="54">
        <f>Инвестиции_Финансирование!S17</f>
        <v>0</v>
      </c>
      <c r="T25" s="54">
        <f>Инвестиции_Финансирование!T17</f>
        <v>0</v>
      </c>
      <c r="U25" s="54">
        <f>Инвестиции_Финансирование!U17</f>
        <v>0</v>
      </c>
      <c r="V25" s="54">
        <f>Инвестиции_Финансирование!V17</f>
        <v>0</v>
      </c>
      <c r="W25" s="54">
        <f>Инвестиции_Финансирование!W17</f>
        <v>0</v>
      </c>
      <c r="X25" s="54">
        <f>Инвестиции_Финансирование!X17</f>
        <v>0</v>
      </c>
      <c r="Y25" s="54">
        <f>Инвестиции_Финансирование!Y17</f>
        <v>0</v>
      </c>
      <c r="Z25" s="54">
        <f>Инвестиции_Финансирование!Z17</f>
        <v>0</v>
      </c>
      <c r="AA25" s="54">
        <f>Инвестиции_Финансирование!AA17</f>
        <v>0</v>
      </c>
      <c r="AB25" s="54">
        <f>Инвестиции_Финансирование!AB17</f>
        <v>0</v>
      </c>
      <c r="AC25" s="54">
        <f>Инвестиции_Финансирование!AC17</f>
        <v>0</v>
      </c>
      <c r="AD25" s="54">
        <f>Инвестиции_Финансирование!AD17</f>
        <v>0</v>
      </c>
      <c r="AE25" s="54">
        <f>Инвестиции_Финансирование!AE17</f>
        <v>0</v>
      </c>
      <c r="AF25" s="54">
        <f>Инвестиции_Финансирование!AF17</f>
        <v>0</v>
      </c>
      <c r="AG25" s="54">
        <f>Инвестиции_Финансирование!AG17</f>
        <v>0</v>
      </c>
      <c r="AH25" s="54">
        <f>Инвестиции_Финансирование!AH17</f>
        <v>0</v>
      </c>
      <c r="AI25" s="54">
        <f>Инвестиции_Финансирование!AI17</f>
        <v>0</v>
      </c>
      <c r="AJ25" s="54">
        <f>Инвестиции_Финансирование!AJ17</f>
        <v>0</v>
      </c>
      <c r="AK25" s="54">
        <f>Инвестиции_Финансирование!AK17</f>
        <v>0</v>
      </c>
      <c r="AL25" s="55">
        <f>Инвестиции_Финансирование!AL17</f>
        <v>0</v>
      </c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  <c r="RG25"/>
      <c r="RH25"/>
      <c r="RI25"/>
      <c r="RJ25"/>
      <c r="RK25"/>
      <c r="RL25"/>
      <c r="RM25"/>
      <c r="RN25"/>
      <c r="RO25"/>
      <c r="RP25"/>
      <c r="RQ25"/>
      <c r="RR25"/>
      <c r="RS25"/>
      <c r="RT25"/>
      <c r="RU25"/>
      <c r="RV25"/>
      <c r="RW25"/>
      <c r="RX25"/>
      <c r="RY25"/>
      <c r="RZ25"/>
      <c r="SA25"/>
      <c r="SB25"/>
      <c r="SC25"/>
      <c r="SD25"/>
      <c r="SE25"/>
      <c r="SF25"/>
      <c r="SG25"/>
      <c r="SH25"/>
      <c r="SI25"/>
      <c r="SJ25"/>
      <c r="SK25"/>
      <c r="SL25"/>
      <c r="SM25"/>
      <c r="SN25"/>
      <c r="SO25"/>
      <c r="SP25"/>
      <c r="SQ25"/>
      <c r="SR25"/>
      <c r="SS25"/>
      <c r="ST25"/>
      <c r="SU25"/>
      <c r="SV25"/>
      <c r="SW25"/>
      <c r="SX25"/>
      <c r="SY25"/>
      <c r="SZ25"/>
      <c r="TA25"/>
      <c r="TB25"/>
      <c r="TC25"/>
      <c r="TD25"/>
      <c r="TE25"/>
      <c r="TF25"/>
      <c r="TG25"/>
      <c r="TH25"/>
      <c r="TI25"/>
      <c r="TJ25"/>
      <c r="TK25"/>
      <c r="TL25"/>
      <c r="TM25"/>
      <c r="TN25"/>
      <c r="TO25"/>
      <c r="TP25"/>
      <c r="TQ25"/>
      <c r="TR25"/>
      <c r="TS25"/>
      <c r="TT25"/>
      <c r="TU25"/>
      <c r="TV25"/>
      <c r="TW25"/>
      <c r="TX25"/>
      <c r="TY25"/>
      <c r="TZ25"/>
      <c r="UA25"/>
      <c r="UB25"/>
      <c r="UC25"/>
      <c r="UD25"/>
      <c r="UE25"/>
      <c r="UF25"/>
      <c r="UG25"/>
      <c r="UH25"/>
      <c r="UI25"/>
      <c r="UJ25"/>
      <c r="UK25"/>
      <c r="UL25"/>
      <c r="UM25"/>
      <c r="UN25"/>
      <c r="UO25"/>
      <c r="UP25"/>
      <c r="UQ25"/>
      <c r="UR25"/>
      <c r="US25"/>
      <c r="UT25"/>
      <c r="UU25"/>
      <c r="UV25"/>
      <c r="UW25"/>
      <c r="UX25"/>
      <c r="UY25"/>
      <c r="UZ25"/>
      <c r="VA25"/>
      <c r="VB25"/>
      <c r="VC25"/>
      <c r="VD25"/>
      <c r="VE25"/>
      <c r="VF25"/>
      <c r="VG25"/>
      <c r="VH25"/>
      <c r="VI25"/>
      <c r="VJ25"/>
      <c r="VK25"/>
      <c r="VL25"/>
      <c r="VM25"/>
      <c r="VN25"/>
      <c r="VO25"/>
      <c r="VP25"/>
      <c r="VQ25"/>
      <c r="VR25"/>
      <c r="VS25"/>
      <c r="VT25"/>
      <c r="VU25"/>
      <c r="VV25"/>
      <c r="VW25"/>
      <c r="VX25"/>
      <c r="VY25"/>
      <c r="VZ25"/>
      <c r="WA25"/>
      <c r="WB25"/>
      <c r="WC25"/>
      <c r="WD25"/>
      <c r="WE25"/>
      <c r="WF25"/>
      <c r="WG25"/>
      <c r="WH25"/>
      <c r="WI25"/>
      <c r="WJ25"/>
      <c r="WK25"/>
      <c r="WL25"/>
      <c r="WM25"/>
      <c r="WN25"/>
      <c r="WO25"/>
      <c r="WP25"/>
      <c r="WQ25"/>
      <c r="WR25"/>
      <c r="WS25"/>
      <c r="WT25"/>
      <c r="WU25"/>
      <c r="WV25"/>
      <c r="WW25"/>
      <c r="WX25"/>
      <c r="WY25"/>
      <c r="WZ25"/>
      <c r="XA25"/>
      <c r="XB25"/>
      <c r="XC25"/>
      <c r="XD25"/>
      <c r="XE25"/>
      <c r="XF25"/>
      <c r="XG25"/>
      <c r="XH25"/>
      <c r="XI25"/>
      <c r="XJ25"/>
      <c r="XK25"/>
      <c r="XL25"/>
      <c r="XM25"/>
      <c r="XN25"/>
      <c r="XO25"/>
      <c r="XP25"/>
      <c r="XQ25"/>
      <c r="XR25"/>
      <c r="XS25"/>
      <c r="XT25"/>
      <c r="XU25"/>
      <c r="XV25"/>
      <c r="XW25"/>
      <c r="XX25"/>
      <c r="XY25"/>
      <c r="XZ25"/>
      <c r="YA25"/>
      <c r="YB25"/>
      <c r="YC25"/>
      <c r="YD25"/>
      <c r="YE25"/>
      <c r="YF25"/>
      <c r="YG25"/>
      <c r="YH25"/>
      <c r="YI25"/>
      <c r="YJ25"/>
      <c r="YK25"/>
      <c r="YL25"/>
      <c r="YM25"/>
      <c r="YN25"/>
      <c r="YO25"/>
      <c r="YP25"/>
      <c r="YQ25"/>
      <c r="YR25"/>
      <c r="YS25"/>
      <c r="YT25"/>
      <c r="YU25"/>
      <c r="YV25"/>
      <c r="YW25"/>
      <c r="YX25"/>
      <c r="YY25"/>
      <c r="YZ25"/>
      <c r="ZA25"/>
      <c r="ZB25"/>
      <c r="ZC25"/>
      <c r="ZD25"/>
      <c r="ZE25"/>
      <c r="ZF25"/>
      <c r="ZG25"/>
      <c r="ZH25"/>
      <c r="ZI25"/>
      <c r="ZJ25"/>
      <c r="ZK25"/>
      <c r="ZL25"/>
      <c r="ZM25"/>
      <c r="ZN25"/>
      <c r="ZO25"/>
      <c r="ZP25"/>
      <c r="ZQ25"/>
      <c r="ZR25"/>
      <c r="ZS25"/>
      <c r="ZT25"/>
      <c r="ZU25"/>
      <c r="ZV25"/>
      <c r="ZW25"/>
      <c r="ZX25"/>
      <c r="ZY25"/>
      <c r="ZZ25"/>
      <c r="AAA25"/>
      <c r="AAB25"/>
      <c r="AAC25"/>
      <c r="AAD25"/>
      <c r="AAE25"/>
      <c r="AAF25"/>
      <c r="AAG25"/>
      <c r="AAH25"/>
      <c r="AAI25"/>
      <c r="AAJ25"/>
      <c r="AAK25"/>
      <c r="AAL25"/>
      <c r="AAM25"/>
      <c r="AAN25"/>
      <c r="AAO25"/>
      <c r="AAP25"/>
      <c r="AAQ25"/>
      <c r="AAR25"/>
      <c r="AAS25"/>
      <c r="AAT25"/>
      <c r="AAU25"/>
      <c r="AAV25"/>
      <c r="AAW25"/>
      <c r="AAX25"/>
      <c r="AAY25"/>
      <c r="AAZ25"/>
      <c r="ABA25"/>
      <c r="ABB25"/>
      <c r="ABC25"/>
      <c r="ABD25"/>
      <c r="ABE25"/>
      <c r="ABF25"/>
      <c r="ABG25"/>
      <c r="ABH25"/>
      <c r="ABI25"/>
      <c r="ABJ25"/>
      <c r="ABK25"/>
      <c r="ABL25"/>
      <c r="ABM25"/>
      <c r="ABN25"/>
      <c r="ABO25"/>
      <c r="ABP25"/>
      <c r="ABQ25"/>
      <c r="ABR25"/>
      <c r="ABS25"/>
      <c r="ABT25"/>
      <c r="ABU25"/>
      <c r="ABV25"/>
      <c r="ABW25"/>
      <c r="ABX25"/>
      <c r="ABY25"/>
      <c r="ABZ25"/>
      <c r="ACA25"/>
      <c r="ACB25"/>
      <c r="ACC25"/>
      <c r="ACD25"/>
      <c r="ACE25"/>
      <c r="ACF25"/>
      <c r="ACG25"/>
      <c r="ACH25"/>
      <c r="ACI25"/>
      <c r="ACJ25"/>
      <c r="ACK25"/>
      <c r="ACL25"/>
      <c r="ACM25"/>
      <c r="ACN25"/>
      <c r="ACO25"/>
      <c r="ACP25"/>
      <c r="ACQ25"/>
      <c r="ACR25"/>
      <c r="ACS25"/>
      <c r="ACT25"/>
      <c r="ACU25"/>
      <c r="ACV25"/>
      <c r="ACW25"/>
      <c r="ACX25"/>
      <c r="ACY25"/>
      <c r="ACZ25"/>
      <c r="ADA25"/>
      <c r="ADB25"/>
      <c r="ADC25"/>
      <c r="ADD25"/>
      <c r="ADE25"/>
      <c r="ADF25"/>
      <c r="ADG25"/>
      <c r="ADH25"/>
      <c r="ADI25"/>
      <c r="ADJ25"/>
      <c r="ADK25"/>
      <c r="ADL25"/>
      <c r="ADM25"/>
      <c r="ADN25"/>
      <c r="ADO25"/>
      <c r="ADP25"/>
      <c r="ADQ25"/>
      <c r="ADR25"/>
      <c r="ADS25"/>
      <c r="ADT25"/>
      <c r="ADU25"/>
      <c r="ADV25"/>
      <c r="ADW25"/>
      <c r="ADX25"/>
      <c r="ADY25"/>
      <c r="ADZ25"/>
      <c r="AEA25"/>
      <c r="AEB25"/>
      <c r="AEC25"/>
      <c r="AED25"/>
      <c r="AEE25"/>
      <c r="AEF25"/>
      <c r="AEG25"/>
      <c r="AEH25"/>
      <c r="AEI25"/>
      <c r="AEJ25"/>
      <c r="AEK25"/>
      <c r="AEL25"/>
      <c r="AEM25"/>
      <c r="AEN25"/>
      <c r="AEO25"/>
      <c r="AEP25"/>
      <c r="AEQ25"/>
      <c r="AER25"/>
      <c r="AES25"/>
      <c r="AET25"/>
      <c r="AEU25"/>
      <c r="AEV25"/>
      <c r="AEW25"/>
      <c r="AEX25"/>
      <c r="AEY25"/>
      <c r="AEZ25"/>
      <c r="AFA25"/>
      <c r="AFB25"/>
      <c r="AFC25"/>
      <c r="AFD25"/>
      <c r="AFE25"/>
      <c r="AFF25"/>
      <c r="AFG25"/>
      <c r="AFH25"/>
      <c r="AFI25"/>
      <c r="AFJ25"/>
      <c r="AFK25"/>
      <c r="AFL25"/>
      <c r="AFM25"/>
      <c r="AFN25"/>
      <c r="AFO25"/>
      <c r="AFP25"/>
      <c r="AFQ25"/>
      <c r="AFR25"/>
      <c r="AFS25"/>
      <c r="AFT25"/>
      <c r="AFU25"/>
      <c r="AFV25"/>
      <c r="AFW25"/>
      <c r="AFX25"/>
      <c r="AFY25"/>
      <c r="AFZ25"/>
      <c r="AGA25"/>
      <c r="AGB25"/>
      <c r="AGC25"/>
      <c r="AGD25"/>
      <c r="AGE25"/>
      <c r="AGF25"/>
      <c r="AGG25"/>
      <c r="AGH25"/>
      <c r="AGI25"/>
      <c r="AGJ25"/>
      <c r="AGK25"/>
      <c r="AGL25"/>
      <c r="AGM25"/>
      <c r="AGN25"/>
      <c r="AGO25"/>
      <c r="AGP25"/>
      <c r="AGQ25"/>
      <c r="AGR25"/>
      <c r="AGS25"/>
      <c r="AGT25"/>
      <c r="AGU25"/>
      <c r="AGV25"/>
      <c r="AGW25"/>
      <c r="AGX25"/>
      <c r="AGY25"/>
      <c r="AGZ25"/>
      <c r="AHA25"/>
      <c r="AHB25"/>
      <c r="AHC25"/>
      <c r="AHD25"/>
      <c r="AHE25"/>
      <c r="AHF25"/>
      <c r="AHG25"/>
      <c r="AHH25"/>
      <c r="AHI25"/>
      <c r="AHJ25"/>
      <c r="AHK25"/>
      <c r="AHL25"/>
      <c r="AHM25"/>
      <c r="AHN25"/>
      <c r="AHO25"/>
      <c r="AHP25"/>
      <c r="AHQ25"/>
      <c r="AHR25"/>
      <c r="AHS25"/>
      <c r="AHT25"/>
      <c r="AHU25"/>
      <c r="AHV25"/>
      <c r="AHW25"/>
      <c r="AHX25"/>
      <c r="AHY25"/>
      <c r="AHZ25"/>
      <c r="AIA25"/>
      <c r="AIB25"/>
      <c r="AIC25"/>
      <c r="AID25"/>
      <c r="AIE25"/>
      <c r="AIF25"/>
      <c r="AIG25"/>
      <c r="AIH25"/>
      <c r="AII25"/>
      <c r="AIJ25"/>
      <c r="AIK25"/>
      <c r="AIL25"/>
      <c r="AIM25"/>
      <c r="AIN25"/>
      <c r="AIO25"/>
      <c r="AIP25"/>
      <c r="AIQ25"/>
      <c r="AIR25"/>
      <c r="AIS25"/>
      <c r="AIT25"/>
      <c r="AIU25"/>
      <c r="AIV25"/>
      <c r="AIW25"/>
      <c r="AIX25"/>
      <c r="AIY25"/>
      <c r="AIZ25"/>
      <c r="AJA25"/>
      <c r="AJB25"/>
      <c r="AJC25"/>
      <c r="AJD25"/>
      <c r="AJE25"/>
      <c r="AJF25"/>
      <c r="AJG25"/>
      <c r="AJH25"/>
      <c r="AJI25"/>
      <c r="AJJ25"/>
      <c r="AJK25"/>
      <c r="AJL25"/>
      <c r="AJM25"/>
      <c r="AJN25"/>
      <c r="AJO25"/>
      <c r="AJP25"/>
      <c r="AJQ25"/>
      <c r="AJR25"/>
      <c r="AJS25"/>
      <c r="AJT25"/>
      <c r="AJU25"/>
      <c r="AJV25"/>
      <c r="AJW25"/>
      <c r="AJX25"/>
      <c r="AJY25"/>
      <c r="AJZ25"/>
      <c r="AKA25"/>
      <c r="AKB25"/>
      <c r="AKC25"/>
      <c r="AKD25"/>
      <c r="AKE25"/>
      <c r="AKF25"/>
      <c r="AKG25"/>
      <c r="AKH25"/>
      <c r="AKI25"/>
      <c r="AKJ25"/>
      <c r="AKK25"/>
      <c r="AKL25"/>
      <c r="AKM25"/>
      <c r="AKN25"/>
      <c r="AKO25"/>
      <c r="AKP25"/>
      <c r="AKQ25"/>
      <c r="AKR25"/>
      <c r="AKS25"/>
      <c r="AKT25"/>
      <c r="AKU25"/>
      <c r="AKV25"/>
      <c r="AKW25"/>
      <c r="AKX25"/>
      <c r="AKY25"/>
      <c r="AKZ25"/>
      <c r="ALA25"/>
      <c r="ALB25"/>
      <c r="ALC25"/>
      <c r="ALD25"/>
      <c r="ALE25"/>
      <c r="ALF25"/>
      <c r="ALG25"/>
      <c r="ALH25"/>
      <c r="ALI25"/>
      <c r="ALJ25"/>
      <c r="ALK25"/>
      <c r="ALL25"/>
      <c r="ALM25"/>
      <c r="ALN25"/>
      <c r="ALO25"/>
      <c r="ALP25"/>
      <c r="ALQ25"/>
      <c r="ALR25"/>
      <c r="ALS25"/>
      <c r="ALT25"/>
      <c r="ALU25"/>
      <c r="ALV25"/>
      <c r="ALW25"/>
      <c r="ALX25"/>
      <c r="ALY25"/>
      <c r="ALZ25"/>
      <c r="AMA25"/>
      <c r="AMB25"/>
      <c r="AMC25"/>
      <c r="AMD25"/>
      <c r="AME25"/>
      <c r="AMF25"/>
      <c r="AMG25"/>
      <c r="AMH25"/>
      <c r="AMI25"/>
      <c r="AMJ25"/>
    </row>
    <row r="26" spans="1:1024">
      <c r="A26"/>
      <c r="B26" s="48" t="s">
        <v>59</v>
      </c>
      <c r="C26" s="54">
        <f>Инвестиции_Финансирование!C22</f>
        <v>0</v>
      </c>
      <c r="D26" s="54">
        <f>Инвестиции_Финансирование!D22</f>
        <v>0</v>
      </c>
      <c r="E26" s="54">
        <f>Инвестиции_Финансирование!E22</f>
        <v>0</v>
      </c>
      <c r="F26" s="54">
        <f>Инвестиции_Финансирование!F22</f>
        <v>0</v>
      </c>
      <c r="G26" s="54">
        <f>Инвестиции_Финансирование!G22</f>
        <v>0</v>
      </c>
      <c r="H26" s="54">
        <f>Инвестиции_Финансирование!H22</f>
        <v>0</v>
      </c>
      <c r="I26" s="54">
        <f>Инвестиции_Финансирование!I22</f>
        <v>0</v>
      </c>
      <c r="J26" s="54">
        <f>Инвестиции_Финансирование!J22</f>
        <v>0</v>
      </c>
      <c r="K26" s="54">
        <f>Инвестиции_Финансирование!K22</f>
        <v>0</v>
      </c>
      <c r="L26" s="54">
        <f>Инвестиции_Финансирование!L22</f>
        <v>0</v>
      </c>
      <c r="M26" s="54">
        <f>Инвестиции_Финансирование!M22</f>
        <v>0</v>
      </c>
      <c r="N26" s="54">
        <f>Инвестиции_Финансирование!N22</f>
        <v>0</v>
      </c>
      <c r="O26" s="54">
        <f>Инвестиции_Финансирование!O22</f>
        <v>-300000</v>
      </c>
      <c r="P26" s="54">
        <f>Инвестиции_Финансирование!P22</f>
        <v>0</v>
      </c>
      <c r="Q26" s="54">
        <f>Инвестиции_Финансирование!Q22</f>
        <v>-50000</v>
      </c>
      <c r="R26" s="54">
        <f>Инвестиции_Финансирование!R22</f>
        <v>0</v>
      </c>
      <c r="S26" s="54">
        <f>Инвестиции_Финансирование!S22</f>
        <v>0</v>
      </c>
      <c r="T26" s="54">
        <f>Инвестиции_Финансирование!T22</f>
        <v>0</v>
      </c>
      <c r="U26" s="54">
        <f>Инвестиции_Финансирование!U22</f>
        <v>0</v>
      </c>
      <c r="V26" s="54">
        <f>Инвестиции_Финансирование!V22</f>
        <v>0</v>
      </c>
      <c r="W26" s="54">
        <f>Инвестиции_Финансирование!W22</f>
        <v>0</v>
      </c>
      <c r="X26" s="54">
        <f>Инвестиции_Финансирование!X22</f>
        <v>0</v>
      </c>
      <c r="Y26" s="54">
        <f>Инвестиции_Финансирование!Y22</f>
        <v>0</v>
      </c>
      <c r="Z26" s="54">
        <f>Инвестиции_Финансирование!Z22</f>
        <v>0</v>
      </c>
      <c r="AA26" s="54">
        <f>Инвестиции_Финансирование!AA22</f>
        <v>0</v>
      </c>
      <c r="AB26" s="54">
        <f>Инвестиции_Финансирование!AB22</f>
        <v>0</v>
      </c>
      <c r="AC26" s="54">
        <f>Инвестиции_Финансирование!AC22</f>
        <v>0</v>
      </c>
      <c r="AD26" s="54">
        <f>Инвестиции_Финансирование!AD22</f>
        <v>0</v>
      </c>
      <c r="AE26" s="54">
        <f>Инвестиции_Финансирование!AE22</f>
        <v>0</v>
      </c>
      <c r="AF26" s="54">
        <f>Инвестиции_Финансирование!AF22</f>
        <v>0</v>
      </c>
      <c r="AG26" s="54">
        <f>Инвестиции_Финансирование!AG22</f>
        <v>0</v>
      </c>
      <c r="AH26" s="54">
        <f>Инвестиции_Финансирование!AH22</f>
        <v>0</v>
      </c>
      <c r="AI26" s="54">
        <f>Инвестиции_Финансирование!AI22</f>
        <v>0</v>
      </c>
      <c r="AJ26" s="54">
        <f>Инвестиции_Финансирование!AJ22</f>
        <v>0</v>
      </c>
      <c r="AK26" s="54">
        <f>Инвестиции_Финансирование!AK22</f>
        <v>0</v>
      </c>
      <c r="AL26" s="55">
        <f>Инвестиции_Финансирование!AL22</f>
        <v>0</v>
      </c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  <c r="RG26"/>
      <c r="RH26"/>
      <c r="RI26"/>
      <c r="RJ26"/>
      <c r="RK26"/>
      <c r="RL26"/>
      <c r="RM26"/>
      <c r="RN26"/>
      <c r="RO26"/>
      <c r="RP26"/>
      <c r="RQ26"/>
      <c r="RR26"/>
      <c r="RS26"/>
      <c r="RT26"/>
      <c r="RU26"/>
      <c r="RV26"/>
      <c r="RW26"/>
      <c r="RX26"/>
      <c r="RY26"/>
      <c r="RZ26"/>
      <c r="SA26"/>
      <c r="SB26"/>
      <c r="SC26"/>
      <c r="SD26"/>
      <c r="SE26"/>
      <c r="SF26"/>
      <c r="SG26"/>
      <c r="SH26"/>
      <c r="SI26"/>
      <c r="SJ26"/>
      <c r="SK26"/>
      <c r="SL26"/>
      <c r="SM26"/>
      <c r="SN26"/>
      <c r="SO26"/>
      <c r="SP26"/>
      <c r="SQ26"/>
      <c r="SR26"/>
      <c r="SS26"/>
      <c r="ST26"/>
      <c r="SU26"/>
      <c r="SV26"/>
      <c r="SW26"/>
      <c r="SX26"/>
      <c r="SY26"/>
      <c r="SZ26"/>
      <c r="TA26"/>
      <c r="TB26"/>
      <c r="TC26"/>
      <c r="TD26"/>
      <c r="TE26"/>
      <c r="TF26"/>
      <c r="TG26"/>
      <c r="TH26"/>
      <c r="TI26"/>
      <c r="TJ26"/>
      <c r="TK26"/>
      <c r="TL26"/>
      <c r="TM26"/>
      <c r="TN26"/>
      <c r="TO26"/>
      <c r="TP26"/>
      <c r="TQ26"/>
      <c r="TR26"/>
      <c r="TS26"/>
      <c r="TT26"/>
      <c r="TU26"/>
      <c r="TV26"/>
      <c r="TW26"/>
      <c r="TX26"/>
      <c r="TY26"/>
      <c r="TZ26"/>
      <c r="UA26"/>
      <c r="UB26"/>
      <c r="UC26"/>
      <c r="UD26"/>
      <c r="UE26"/>
      <c r="UF26"/>
      <c r="UG26"/>
      <c r="UH26"/>
      <c r="UI26"/>
      <c r="UJ26"/>
      <c r="UK26"/>
      <c r="UL26"/>
      <c r="UM26"/>
      <c r="UN26"/>
      <c r="UO26"/>
      <c r="UP26"/>
      <c r="UQ26"/>
      <c r="UR26"/>
      <c r="US26"/>
      <c r="UT26"/>
      <c r="UU26"/>
      <c r="UV26"/>
      <c r="UW26"/>
      <c r="UX26"/>
      <c r="UY26"/>
      <c r="UZ26"/>
      <c r="VA26"/>
      <c r="VB26"/>
      <c r="VC26"/>
      <c r="VD26"/>
      <c r="VE26"/>
      <c r="VF26"/>
      <c r="VG26"/>
      <c r="VH26"/>
      <c r="VI26"/>
      <c r="VJ26"/>
      <c r="VK26"/>
      <c r="VL26"/>
      <c r="VM26"/>
      <c r="VN26"/>
      <c r="VO26"/>
      <c r="VP26"/>
      <c r="VQ26"/>
      <c r="VR26"/>
      <c r="VS26"/>
      <c r="VT26"/>
      <c r="VU26"/>
      <c r="VV26"/>
      <c r="VW26"/>
      <c r="VX26"/>
      <c r="VY26"/>
      <c r="VZ26"/>
      <c r="WA26"/>
      <c r="WB26"/>
      <c r="WC26"/>
      <c r="WD26"/>
      <c r="WE26"/>
      <c r="WF26"/>
      <c r="WG26"/>
      <c r="WH26"/>
      <c r="WI26"/>
      <c r="WJ26"/>
      <c r="WK26"/>
      <c r="WL26"/>
      <c r="WM26"/>
      <c r="WN26"/>
      <c r="WO26"/>
      <c r="WP26"/>
      <c r="WQ26"/>
      <c r="WR26"/>
      <c r="WS26"/>
      <c r="WT26"/>
      <c r="WU26"/>
      <c r="WV26"/>
      <c r="WW26"/>
      <c r="WX26"/>
      <c r="WY26"/>
      <c r="WZ26"/>
      <c r="XA26"/>
      <c r="XB26"/>
      <c r="XC26"/>
      <c r="XD26"/>
      <c r="XE26"/>
      <c r="XF26"/>
      <c r="XG26"/>
      <c r="XH26"/>
      <c r="XI26"/>
      <c r="XJ26"/>
      <c r="XK26"/>
      <c r="XL26"/>
      <c r="XM26"/>
      <c r="XN26"/>
      <c r="XO26"/>
      <c r="XP26"/>
      <c r="XQ26"/>
      <c r="XR26"/>
      <c r="XS26"/>
      <c r="XT26"/>
      <c r="XU26"/>
      <c r="XV26"/>
      <c r="XW26"/>
      <c r="XX26"/>
      <c r="XY26"/>
      <c r="XZ26"/>
      <c r="YA26"/>
      <c r="YB26"/>
      <c r="YC26"/>
      <c r="YD26"/>
      <c r="YE26"/>
      <c r="YF26"/>
      <c r="YG26"/>
      <c r="YH26"/>
      <c r="YI26"/>
      <c r="YJ26"/>
      <c r="YK26"/>
      <c r="YL26"/>
      <c r="YM26"/>
      <c r="YN26"/>
      <c r="YO26"/>
      <c r="YP26"/>
      <c r="YQ26"/>
      <c r="YR26"/>
      <c r="YS26"/>
      <c r="YT26"/>
      <c r="YU26"/>
      <c r="YV26"/>
      <c r="YW26"/>
      <c r="YX26"/>
      <c r="YY26"/>
      <c r="YZ26"/>
      <c r="ZA26"/>
      <c r="ZB26"/>
      <c r="ZC26"/>
      <c r="ZD26"/>
      <c r="ZE26"/>
      <c r="ZF26"/>
      <c r="ZG26"/>
      <c r="ZH26"/>
      <c r="ZI26"/>
      <c r="ZJ26"/>
      <c r="ZK26"/>
      <c r="ZL26"/>
      <c r="ZM26"/>
      <c r="ZN26"/>
      <c r="ZO26"/>
      <c r="ZP26"/>
      <c r="ZQ26"/>
      <c r="ZR26"/>
      <c r="ZS26"/>
      <c r="ZT26"/>
      <c r="ZU26"/>
      <c r="ZV26"/>
      <c r="ZW26"/>
      <c r="ZX26"/>
      <c r="ZY26"/>
      <c r="ZZ26"/>
      <c r="AAA26"/>
      <c r="AAB26"/>
      <c r="AAC26"/>
      <c r="AAD26"/>
      <c r="AAE26"/>
      <c r="AAF26"/>
      <c r="AAG26"/>
      <c r="AAH26"/>
      <c r="AAI26"/>
      <c r="AAJ26"/>
      <c r="AAK26"/>
      <c r="AAL26"/>
      <c r="AAM26"/>
      <c r="AAN26"/>
      <c r="AAO26"/>
      <c r="AAP26"/>
      <c r="AAQ26"/>
      <c r="AAR26"/>
      <c r="AAS26"/>
      <c r="AAT26"/>
      <c r="AAU26"/>
      <c r="AAV26"/>
      <c r="AAW26"/>
      <c r="AAX26"/>
      <c r="AAY26"/>
      <c r="AAZ26"/>
      <c r="ABA26"/>
      <c r="ABB26"/>
      <c r="ABC26"/>
      <c r="ABD26"/>
      <c r="ABE26"/>
      <c r="ABF26"/>
      <c r="ABG26"/>
      <c r="ABH26"/>
      <c r="ABI26"/>
      <c r="ABJ26"/>
      <c r="ABK26"/>
      <c r="ABL26"/>
      <c r="ABM26"/>
      <c r="ABN26"/>
      <c r="ABO26"/>
      <c r="ABP26"/>
      <c r="ABQ26"/>
      <c r="ABR26"/>
      <c r="ABS26"/>
      <c r="ABT26"/>
      <c r="ABU26"/>
      <c r="ABV26"/>
      <c r="ABW26"/>
      <c r="ABX26"/>
      <c r="ABY26"/>
      <c r="ABZ26"/>
      <c r="ACA26"/>
      <c r="ACB26"/>
      <c r="ACC26"/>
      <c r="ACD26"/>
      <c r="ACE26"/>
      <c r="ACF26"/>
      <c r="ACG26"/>
      <c r="ACH26"/>
      <c r="ACI26"/>
      <c r="ACJ26"/>
      <c r="ACK26"/>
      <c r="ACL26"/>
      <c r="ACM26"/>
      <c r="ACN26"/>
      <c r="ACO26"/>
      <c r="ACP26"/>
      <c r="ACQ26"/>
      <c r="ACR26"/>
      <c r="ACS26"/>
      <c r="ACT26"/>
      <c r="ACU26"/>
      <c r="ACV26"/>
      <c r="ACW26"/>
      <c r="ACX26"/>
      <c r="ACY26"/>
      <c r="ACZ26"/>
      <c r="ADA26"/>
      <c r="ADB26"/>
      <c r="ADC26"/>
      <c r="ADD26"/>
      <c r="ADE26"/>
      <c r="ADF26"/>
      <c r="ADG26"/>
      <c r="ADH26"/>
      <c r="ADI26"/>
      <c r="ADJ26"/>
      <c r="ADK26"/>
      <c r="ADL26"/>
      <c r="ADM26"/>
      <c r="ADN26"/>
      <c r="ADO26"/>
      <c r="ADP26"/>
      <c r="ADQ26"/>
      <c r="ADR26"/>
      <c r="ADS26"/>
      <c r="ADT26"/>
      <c r="ADU26"/>
      <c r="ADV26"/>
      <c r="ADW26"/>
      <c r="ADX26"/>
      <c r="ADY26"/>
      <c r="ADZ26"/>
      <c r="AEA26"/>
      <c r="AEB26"/>
      <c r="AEC26"/>
      <c r="AED26"/>
      <c r="AEE26"/>
      <c r="AEF26"/>
      <c r="AEG26"/>
      <c r="AEH26"/>
      <c r="AEI26"/>
      <c r="AEJ26"/>
      <c r="AEK26"/>
      <c r="AEL26"/>
      <c r="AEM26"/>
      <c r="AEN26"/>
      <c r="AEO26"/>
      <c r="AEP26"/>
      <c r="AEQ26"/>
      <c r="AER26"/>
      <c r="AES26"/>
      <c r="AET26"/>
      <c r="AEU26"/>
      <c r="AEV26"/>
      <c r="AEW26"/>
      <c r="AEX26"/>
      <c r="AEY26"/>
      <c r="AEZ26"/>
      <c r="AFA26"/>
      <c r="AFB26"/>
      <c r="AFC26"/>
      <c r="AFD26"/>
      <c r="AFE26"/>
      <c r="AFF26"/>
      <c r="AFG26"/>
      <c r="AFH26"/>
      <c r="AFI26"/>
      <c r="AFJ26"/>
      <c r="AFK26"/>
      <c r="AFL26"/>
      <c r="AFM26"/>
      <c r="AFN26"/>
      <c r="AFO26"/>
      <c r="AFP26"/>
      <c r="AFQ26"/>
      <c r="AFR26"/>
      <c r="AFS26"/>
      <c r="AFT26"/>
      <c r="AFU26"/>
      <c r="AFV26"/>
      <c r="AFW26"/>
      <c r="AFX26"/>
      <c r="AFY26"/>
      <c r="AFZ26"/>
      <c r="AGA26"/>
      <c r="AGB26"/>
      <c r="AGC26"/>
      <c r="AGD26"/>
      <c r="AGE26"/>
      <c r="AGF26"/>
      <c r="AGG26"/>
      <c r="AGH26"/>
      <c r="AGI26"/>
      <c r="AGJ26"/>
      <c r="AGK26"/>
      <c r="AGL26"/>
      <c r="AGM26"/>
      <c r="AGN26"/>
      <c r="AGO26"/>
      <c r="AGP26"/>
      <c r="AGQ26"/>
      <c r="AGR26"/>
      <c r="AGS26"/>
      <c r="AGT26"/>
      <c r="AGU26"/>
      <c r="AGV26"/>
      <c r="AGW26"/>
      <c r="AGX26"/>
      <c r="AGY26"/>
      <c r="AGZ26"/>
      <c r="AHA26"/>
      <c r="AHB26"/>
      <c r="AHC26"/>
      <c r="AHD26"/>
      <c r="AHE26"/>
      <c r="AHF26"/>
      <c r="AHG26"/>
      <c r="AHH26"/>
      <c r="AHI26"/>
      <c r="AHJ26"/>
      <c r="AHK26"/>
      <c r="AHL26"/>
      <c r="AHM26"/>
      <c r="AHN26"/>
      <c r="AHO26"/>
      <c r="AHP26"/>
      <c r="AHQ26"/>
      <c r="AHR26"/>
      <c r="AHS26"/>
      <c r="AHT26"/>
      <c r="AHU26"/>
      <c r="AHV26"/>
      <c r="AHW26"/>
      <c r="AHX26"/>
      <c r="AHY26"/>
      <c r="AHZ26"/>
      <c r="AIA26"/>
      <c r="AIB26"/>
      <c r="AIC26"/>
      <c r="AID26"/>
      <c r="AIE26"/>
      <c r="AIF26"/>
      <c r="AIG26"/>
      <c r="AIH26"/>
      <c r="AII26"/>
      <c r="AIJ26"/>
      <c r="AIK26"/>
      <c r="AIL26"/>
      <c r="AIM26"/>
      <c r="AIN26"/>
      <c r="AIO26"/>
      <c r="AIP26"/>
      <c r="AIQ26"/>
      <c r="AIR26"/>
      <c r="AIS26"/>
      <c r="AIT26"/>
      <c r="AIU26"/>
      <c r="AIV26"/>
      <c r="AIW26"/>
      <c r="AIX26"/>
      <c r="AIY26"/>
      <c r="AIZ26"/>
      <c r="AJA26"/>
      <c r="AJB26"/>
      <c r="AJC26"/>
      <c r="AJD26"/>
      <c r="AJE26"/>
      <c r="AJF26"/>
      <c r="AJG26"/>
      <c r="AJH26"/>
      <c r="AJI26"/>
      <c r="AJJ26"/>
      <c r="AJK26"/>
      <c r="AJL26"/>
      <c r="AJM26"/>
      <c r="AJN26"/>
      <c r="AJO26"/>
      <c r="AJP26"/>
      <c r="AJQ26"/>
      <c r="AJR26"/>
      <c r="AJS26"/>
      <c r="AJT26"/>
      <c r="AJU26"/>
      <c r="AJV26"/>
      <c r="AJW26"/>
      <c r="AJX26"/>
      <c r="AJY26"/>
      <c r="AJZ26"/>
      <c r="AKA26"/>
      <c r="AKB26"/>
      <c r="AKC26"/>
      <c r="AKD26"/>
      <c r="AKE26"/>
      <c r="AKF26"/>
      <c r="AKG26"/>
      <c r="AKH26"/>
      <c r="AKI26"/>
      <c r="AKJ26"/>
      <c r="AKK26"/>
      <c r="AKL26"/>
      <c r="AKM26"/>
      <c r="AKN26"/>
      <c r="AKO26"/>
      <c r="AKP26"/>
      <c r="AKQ26"/>
      <c r="AKR26"/>
      <c r="AKS26"/>
      <c r="AKT26"/>
      <c r="AKU26"/>
      <c r="AKV26"/>
      <c r="AKW26"/>
      <c r="AKX26"/>
      <c r="AKY26"/>
      <c r="AKZ26"/>
      <c r="ALA26"/>
      <c r="ALB26"/>
      <c r="ALC26"/>
      <c r="ALD26"/>
      <c r="ALE26"/>
      <c r="ALF26"/>
      <c r="ALG26"/>
      <c r="ALH26"/>
      <c r="ALI26"/>
      <c r="ALJ26"/>
      <c r="ALK26"/>
      <c r="ALL26"/>
      <c r="ALM26"/>
      <c r="ALN26"/>
      <c r="ALO26"/>
      <c r="ALP26"/>
      <c r="ALQ26"/>
      <c r="ALR26"/>
      <c r="ALS26"/>
      <c r="ALT26"/>
      <c r="ALU26"/>
      <c r="ALV26"/>
      <c r="ALW26"/>
      <c r="ALX26"/>
      <c r="ALY26"/>
      <c r="ALZ26"/>
      <c r="AMA26"/>
      <c r="AMB26"/>
      <c r="AMC26"/>
      <c r="AMD26"/>
      <c r="AME26"/>
      <c r="AMF26"/>
      <c r="AMG26"/>
      <c r="AMH26"/>
      <c r="AMI26"/>
      <c r="AMJ26"/>
    </row>
    <row r="27" spans="1:1024">
      <c r="A27"/>
      <c r="B27" s="48" t="s">
        <v>60</v>
      </c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54"/>
      <c r="AH27" s="54"/>
      <c r="AI27" s="54"/>
      <c r="AJ27" s="54"/>
      <c r="AK27" s="54"/>
      <c r="AL27" s="55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  <c r="RG27"/>
      <c r="RH27"/>
      <c r="RI27"/>
      <c r="RJ27"/>
      <c r="RK27"/>
      <c r="RL27"/>
      <c r="RM27"/>
      <c r="RN27"/>
      <c r="RO27"/>
      <c r="RP27"/>
      <c r="RQ27"/>
      <c r="RR27"/>
      <c r="RS27"/>
      <c r="RT27"/>
      <c r="RU27"/>
      <c r="RV27"/>
      <c r="RW27"/>
      <c r="RX27"/>
      <c r="RY27"/>
      <c r="RZ27"/>
      <c r="SA27"/>
      <c r="SB27"/>
      <c r="SC27"/>
      <c r="SD27"/>
      <c r="SE27"/>
      <c r="SF27"/>
      <c r="SG27"/>
      <c r="SH27"/>
      <c r="SI27"/>
      <c r="SJ27"/>
      <c r="SK27"/>
      <c r="SL27"/>
      <c r="SM27"/>
      <c r="SN27"/>
      <c r="SO27"/>
      <c r="SP27"/>
      <c r="SQ27"/>
      <c r="SR27"/>
      <c r="SS27"/>
      <c r="ST27"/>
      <c r="SU27"/>
      <c r="SV27"/>
      <c r="SW27"/>
      <c r="SX27"/>
      <c r="SY27"/>
      <c r="SZ27"/>
      <c r="TA27"/>
      <c r="TB27"/>
      <c r="TC27"/>
      <c r="TD27"/>
      <c r="TE27"/>
      <c r="TF27"/>
      <c r="TG27"/>
      <c r="TH27"/>
      <c r="TI27"/>
      <c r="TJ27"/>
      <c r="TK27"/>
      <c r="TL27"/>
      <c r="TM27"/>
      <c r="TN27"/>
      <c r="TO27"/>
      <c r="TP27"/>
      <c r="TQ27"/>
      <c r="TR27"/>
      <c r="TS27"/>
      <c r="TT27"/>
      <c r="TU27"/>
      <c r="TV27"/>
      <c r="TW27"/>
      <c r="TX27"/>
      <c r="TY27"/>
      <c r="TZ27"/>
      <c r="UA27"/>
      <c r="UB27"/>
      <c r="UC27"/>
      <c r="UD27"/>
      <c r="UE27"/>
      <c r="UF27"/>
      <c r="UG27"/>
      <c r="UH27"/>
      <c r="UI27"/>
      <c r="UJ27"/>
      <c r="UK27"/>
      <c r="UL27"/>
      <c r="UM27"/>
      <c r="UN27"/>
      <c r="UO27"/>
      <c r="UP27"/>
      <c r="UQ27"/>
      <c r="UR27"/>
      <c r="US27"/>
      <c r="UT27"/>
      <c r="UU27"/>
      <c r="UV27"/>
      <c r="UW27"/>
      <c r="UX27"/>
      <c r="UY27"/>
      <c r="UZ27"/>
      <c r="VA27"/>
      <c r="VB27"/>
      <c r="VC27"/>
      <c r="VD27"/>
      <c r="VE27"/>
      <c r="VF27"/>
      <c r="VG27"/>
      <c r="VH27"/>
      <c r="VI27"/>
      <c r="VJ27"/>
      <c r="VK27"/>
      <c r="VL27"/>
      <c r="VM27"/>
      <c r="VN27"/>
      <c r="VO27"/>
      <c r="VP27"/>
      <c r="VQ27"/>
      <c r="VR27"/>
      <c r="VS27"/>
      <c r="VT27"/>
      <c r="VU27"/>
      <c r="VV27"/>
      <c r="VW27"/>
      <c r="VX27"/>
      <c r="VY27"/>
      <c r="VZ27"/>
      <c r="WA27"/>
      <c r="WB27"/>
      <c r="WC27"/>
      <c r="WD27"/>
      <c r="WE27"/>
      <c r="WF27"/>
      <c r="WG27"/>
      <c r="WH27"/>
      <c r="WI27"/>
      <c r="WJ27"/>
      <c r="WK27"/>
      <c r="WL27"/>
      <c r="WM27"/>
      <c r="WN27"/>
      <c r="WO27"/>
      <c r="WP27"/>
      <c r="WQ27"/>
      <c r="WR27"/>
      <c r="WS27"/>
      <c r="WT27"/>
      <c r="WU27"/>
      <c r="WV27"/>
      <c r="WW27"/>
      <c r="WX27"/>
      <c r="WY27"/>
      <c r="WZ27"/>
      <c r="XA27"/>
      <c r="XB27"/>
      <c r="XC27"/>
      <c r="XD27"/>
      <c r="XE27"/>
      <c r="XF27"/>
      <c r="XG27"/>
      <c r="XH27"/>
      <c r="XI27"/>
      <c r="XJ27"/>
      <c r="XK27"/>
      <c r="XL27"/>
      <c r="XM27"/>
      <c r="XN27"/>
      <c r="XO27"/>
      <c r="XP27"/>
      <c r="XQ27"/>
      <c r="XR27"/>
      <c r="XS27"/>
      <c r="XT27"/>
      <c r="XU27"/>
      <c r="XV27"/>
      <c r="XW27"/>
      <c r="XX27"/>
      <c r="XY27"/>
      <c r="XZ27"/>
      <c r="YA27"/>
      <c r="YB27"/>
      <c r="YC27"/>
      <c r="YD27"/>
      <c r="YE27"/>
      <c r="YF27"/>
      <c r="YG27"/>
      <c r="YH27"/>
      <c r="YI27"/>
      <c r="YJ27"/>
      <c r="YK27"/>
      <c r="YL27"/>
      <c r="YM27"/>
      <c r="YN27"/>
      <c r="YO27"/>
      <c r="YP27"/>
      <c r="YQ27"/>
      <c r="YR27"/>
      <c r="YS27"/>
      <c r="YT27"/>
      <c r="YU27"/>
      <c r="YV27"/>
      <c r="YW27"/>
      <c r="YX27"/>
      <c r="YY27"/>
      <c r="YZ27"/>
      <c r="ZA27"/>
      <c r="ZB27"/>
      <c r="ZC27"/>
      <c r="ZD27"/>
      <c r="ZE27"/>
      <c r="ZF27"/>
      <c r="ZG27"/>
      <c r="ZH27"/>
      <c r="ZI27"/>
      <c r="ZJ27"/>
      <c r="ZK27"/>
      <c r="ZL27"/>
      <c r="ZM27"/>
      <c r="ZN27"/>
      <c r="ZO27"/>
      <c r="ZP27"/>
      <c r="ZQ27"/>
      <c r="ZR27"/>
      <c r="ZS27"/>
      <c r="ZT27"/>
      <c r="ZU27"/>
      <c r="ZV27"/>
      <c r="ZW27"/>
      <c r="ZX27"/>
      <c r="ZY27"/>
      <c r="ZZ27"/>
      <c r="AAA27"/>
      <c r="AAB27"/>
      <c r="AAC27"/>
      <c r="AAD27"/>
      <c r="AAE27"/>
      <c r="AAF27"/>
      <c r="AAG27"/>
      <c r="AAH27"/>
      <c r="AAI27"/>
      <c r="AAJ27"/>
      <c r="AAK27"/>
      <c r="AAL27"/>
      <c r="AAM27"/>
      <c r="AAN27"/>
      <c r="AAO27"/>
      <c r="AAP27"/>
      <c r="AAQ27"/>
      <c r="AAR27"/>
      <c r="AAS27"/>
      <c r="AAT27"/>
      <c r="AAU27"/>
      <c r="AAV27"/>
      <c r="AAW27"/>
      <c r="AAX27"/>
      <c r="AAY27"/>
      <c r="AAZ27"/>
      <c r="ABA27"/>
      <c r="ABB27"/>
      <c r="ABC27"/>
      <c r="ABD27"/>
      <c r="ABE27"/>
      <c r="ABF27"/>
      <c r="ABG27"/>
      <c r="ABH27"/>
      <c r="ABI27"/>
      <c r="ABJ27"/>
      <c r="ABK27"/>
      <c r="ABL27"/>
      <c r="ABM27"/>
      <c r="ABN27"/>
      <c r="ABO27"/>
      <c r="ABP27"/>
      <c r="ABQ27"/>
      <c r="ABR27"/>
      <c r="ABS27"/>
      <c r="ABT27"/>
      <c r="ABU27"/>
      <c r="ABV27"/>
      <c r="ABW27"/>
      <c r="ABX27"/>
      <c r="ABY27"/>
      <c r="ABZ27"/>
      <c r="ACA27"/>
      <c r="ACB27"/>
      <c r="ACC27"/>
      <c r="ACD27"/>
      <c r="ACE27"/>
      <c r="ACF27"/>
      <c r="ACG27"/>
      <c r="ACH27"/>
      <c r="ACI27"/>
      <c r="ACJ27"/>
      <c r="ACK27"/>
      <c r="ACL27"/>
      <c r="ACM27"/>
      <c r="ACN27"/>
      <c r="ACO27"/>
      <c r="ACP27"/>
      <c r="ACQ27"/>
      <c r="ACR27"/>
      <c r="ACS27"/>
      <c r="ACT27"/>
      <c r="ACU27"/>
      <c r="ACV27"/>
      <c r="ACW27"/>
      <c r="ACX27"/>
      <c r="ACY27"/>
      <c r="ACZ27"/>
      <c r="ADA27"/>
      <c r="ADB27"/>
      <c r="ADC27"/>
      <c r="ADD27"/>
      <c r="ADE27"/>
      <c r="ADF27"/>
      <c r="ADG27"/>
      <c r="ADH27"/>
      <c r="ADI27"/>
      <c r="ADJ27"/>
      <c r="ADK27"/>
      <c r="ADL27"/>
      <c r="ADM27"/>
      <c r="ADN27"/>
      <c r="ADO27"/>
      <c r="ADP27"/>
      <c r="ADQ27"/>
      <c r="ADR27"/>
      <c r="ADS27"/>
      <c r="ADT27"/>
      <c r="ADU27"/>
      <c r="ADV27"/>
      <c r="ADW27"/>
      <c r="ADX27"/>
      <c r="ADY27"/>
      <c r="ADZ27"/>
      <c r="AEA27"/>
      <c r="AEB27"/>
      <c r="AEC27"/>
      <c r="AED27"/>
      <c r="AEE27"/>
      <c r="AEF27"/>
      <c r="AEG27"/>
      <c r="AEH27"/>
      <c r="AEI27"/>
      <c r="AEJ27"/>
      <c r="AEK27"/>
      <c r="AEL27"/>
      <c r="AEM27"/>
      <c r="AEN27"/>
      <c r="AEO27"/>
      <c r="AEP27"/>
      <c r="AEQ27"/>
      <c r="AER27"/>
      <c r="AES27"/>
      <c r="AET27"/>
      <c r="AEU27"/>
      <c r="AEV27"/>
      <c r="AEW27"/>
      <c r="AEX27"/>
      <c r="AEY27"/>
      <c r="AEZ27"/>
      <c r="AFA27"/>
      <c r="AFB27"/>
      <c r="AFC27"/>
      <c r="AFD27"/>
      <c r="AFE27"/>
      <c r="AFF27"/>
      <c r="AFG27"/>
      <c r="AFH27"/>
      <c r="AFI27"/>
      <c r="AFJ27"/>
      <c r="AFK27"/>
      <c r="AFL27"/>
      <c r="AFM27"/>
      <c r="AFN27"/>
      <c r="AFO27"/>
      <c r="AFP27"/>
      <c r="AFQ27"/>
      <c r="AFR27"/>
      <c r="AFS27"/>
      <c r="AFT27"/>
      <c r="AFU27"/>
      <c r="AFV27"/>
      <c r="AFW27"/>
      <c r="AFX27"/>
      <c r="AFY27"/>
      <c r="AFZ27"/>
      <c r="AGA27"/>
      <c r="AGB27"/>
      <c r="AGC27"/>
      <c r="AGD27"/>
      <c r="AGE27"/>
      <c r="AGF27"/>
      <c r="AGG27"/>
      <c r="AGH27"/>
      <c r="AGI27"/>
      <c r="AGJ27"/>
      <c r="AGK27"/>
      <c r="AGL27"/>
      <c r="AGM27"/>
      <c r="AGN27"/>
      <c r="AGO27"/>
      <c r="AGP27"/>
      <c r="AGQ27"/>
      <c r="AGR27"/>
      <c r="AGS27"/>
      <c r="AGT27"/>
      <c r="AGU27"/>
      <c r="AGV27"/>
      <c r="AGW27"/>
      <c r="AGX27"/>
      <c r="AGY27"/>
      <c r="AGZ27"/>
      <c r="AHA27"/>
      <c r="AHB27"/>
      <c r="AHC27"/>
      <c r="AHD27"/>
      <c r="AHE27"/>
      <c r="AHF27"/>
      <c r="AHG27"/>
      <c r="AHH27"/>
      <c r="AHI27"/>
      <c r="AHJ27"/>
      <c r="AHK27"/>
      <c r="AHL27"/>
      <c r="AHM27"/>
      <c r="AHN27"/>
      <c r="AHO27"/>
      <c r="AHP27"/>
      <c r="AHQ27"/>
      <c r="AHR27"/>
      <c r="AHS27"/>
      <c r="AHT27"/>
      <c r="AHU27"/>
      <c r="AHV27"/>
      <c r="AHW27"/>
      <c r="AHX27"/>
      <c r="AHY27"/>
      <c r="AHZ27"/>
      <c r="AIA27"/>
      <c r="AIB27"/>
      <c r="AIC27"/>
      <c r="AID27"/>
      <c r="AIE27"/>
      <c r="AIF27"/>
      <c r="AIG27"/>
      <c r="AIH27"/>
      <c r="AII27"/>
      <c r="AIJ27"/>
      <c r="AIK27"/>
      <c r="AIL27"/>
      <c r="AIM27"/>
      <c r="AIN27"/>
      <c r="AIO27"/>
      <c r="AIP27"/>
      <c r="AIQ27"/>
      <c r="AIR27"/>
      <c r="AIS27"/>
      <c r="AIT27"/>
      <c r="AIU27"/>
      <c r="AIV27"/>
      <c r="AIW27"/>
      <c r="AIX27"/>
      <c r="AIY27"/>
      <c r="AIZ27"/>
      <c r="AJA27"/>
      <c r="AJB27"/>
      <c r="AJC27"/>
      <c r="AJD27"/>
      <c r="AJE27"/>
      <c r="AJF27"/>
      <c r="AJG27"/>
      <c r="AJH27"/>
      <c r="AJI27"/>
      <c r="AJJ27"/>
      <c r="AJK27"/>
      <c r="AJL27"/>
      <c r="AJM27"/>
      <c r="AJN27"/>
      <c r="AJO27"/>
      <c r="AJP27"/>
      <c r="AJQ27"/>
      <c r="AJR27"/>
      <c r="AJS27"/>
      <c r="AJT27"/>
      <c r="AJU27"/>
      <c r="AJV27"/>
      <c r="AJW27"/>
      <c r="AJX27"/>
      <c r="AJY27"/>
      <c r="AJZ27"/>
      <c r="AKA27"/>
      <c r="AKB27"/>
      <c r="AKC27"/>
      <c r="AKD27"/>
      <c r="AKE27"/>
      <c r="AKF27"/>
      <c r="AKG27"/>
      <c r="AKH27"/>
      <c r="AKI27"/>
      <c r="AKJ27"/>
      <c r="AKK27"/>
      <c r="AKL27"/>
      <c r="AKM27"/>
      <c r="AKN27"/>
      <c r="AKO27"/>
      <c r="AKP27"/>
      <c r="AKQ27"/>
      <c r="AKR27"/>
      <c r="AKS27"/>
      <c r="AKT27"/>
      <c r="AKU27"/>
      <c r="AKV27"/>
      <c r="AKW27"/>
      <c r="AKX27"/>
      <c r="AKY27"/>
      <c r="AKZ27"/>
      <c r="ALA27"/>
      <c r="ALB27"/>
      <c r="ALC27"/>
      <c r="ALD27"/>
      <c r="ALE27"/>
      <c r="ALF27"/>
      <c r="ALG27"/>
      <c r="ALH27"/>
      <c r="ALI27"/>
      <c r="ALJ27"/>
      <c r="ALK27"/>
      <c r="ALL27"/>
      <c r="ALM27"/>
      <c r="ALN27"/>
      <c r="ALO27"/>
      <c r="ALP27"/>
      <c r="ALQ27"/>
      <c r="ALR27"/>
      <c r="ALS27"/>
      <c r="ALT27"/>
      <c r="ALU27"/>
      <c r="ALV27"/>
      <c r="ALW27"/>
      <c r="ALX27"/>
      <c r="ALY27"/>
      <c r="ALZ27"/>
      <c r="AMA27"/>
      <c r="AMB27"/>
      <c r="AMC27"/>
      <c r="AMD27"/>
      <c r="AME27"/>
      <c r="AMF27"/>
      <c r="AMG27"/>
      <c r="AMH27"/>
      <c r="AMI27"/>
      <c r="AMJ27"/>
    </row>
    <row r="28" spans="1:1024">
      <c r="A28"/>
      <c r="B28" s="48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5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  <c r="RG28"/>
      <c r="RH28"/>
      <c r="RI28"/>
      <c r="RJ28"/>
      <c r="RK28"/>
      <c r="RL28"/>
      <c r="RM28"/>
      <c r="RN28"/>
      <c r="RO28"/>
      <c r="RP28"/>
      <c r="RQ28"/>
      <c r="RR28"/>
      <c r="RS28"/>
      <c r="RT28"/>
      <c r="RU28"/>
      <c r="RV28"/>
      <c r="RW28"/>
      <c r="RX28"/>
      <c r="RY28"/>
      <c r="RZ28"/>
      <c r="SA28"/>
      <c r="SB28"/>
      <c r="SC28"/>
      <c r="SD28"/>
      <c r="SE28"/>
      <c r="SF28"/>
      <c r="SG28"/>
      <c r="SH28"/>
      <c r="SI28"/>
      <c r="SJ28"/>
      <c r="SK28"/>
      <c r="SL28"/>
      <c r="SM28"/>
      <c r="SN28"/>
      <c r="SO28"/>
      <c r="SP28"/>
      <c r="SQ28"/>
      <c r="SR28"/>
      <c r="SS28"/>
      <c r="ST28"/>
      <c r="SU28"/>
      <c r="SV28"/>
      <c r="SW28"/>
      <c r="SX28"/>
      <c r="SY28"/>
      <c r="SZ28"/>
      <c r="TA28"/>
      <c r="TB28"/>
      <c r="TC28"/>
      <c r="TD28"/>
      <c r="TE28"/>
      <c r="TF28"/>
      <c r="TG28"/>
      <c r="TH28"/>
      <c r="TI28"/>
      <c r="TJ28"/>
      <c r="TK28"/>
      <c r="TL28"/>
      <c r="TM28"/>
      <c r="TN28"/>
      <c r="TO28"/>
      <c r="TP28"/>
      <c r="TQ28"/>
      <c r="TR28"/>
      <c r="TS28"/>
      <c r="TT28"/>
      <c r="TU28"/>
      <c r="TV28"/>
      <c r="TW28"/>
      <c r="TX28"/>
      <c r="TY28"/>
      <c r="TZ28"/>
      <c r="UA28"/>
      <c r="UB28"/>
      <c r="UC28"/>
      <c r="UD28"/>
      <c r="UE28"/>
      <c r="UF28"/>
      <c r="UG28"/>
      <c r="UH28"/>
      <c r="UI28"/>
      <c r="UJ28"/>
      <c r="UK28"/>
      <c r="UL28"/>
      <c r="UM28"/>
      <c r="UN28"/>
      <c r="UO28"/>
      <c r="UP28"/>
      <c r="UQ28"/>
      <c r="UR28"/>
      <c r="US28"/>
      <c r="UT28"/>
      <c r="UU28"/>
      <c r="UV28"/>
      <c r="UW28"/>
      <c r="UX28"/>
      <c r="UY28"/>
      <c r="UZ28"/>
      <c r="VA28"/>
      <c r="VB28"/>
      <c r="VC28"/>
      <c r="VD28"/>
      <c r="VE28"/>
      <c r="VF28"/>
      <c r="VG28"/>
      <c r="VH28"/>
      <c r="VI28"/>
      <c r="VJ28"/>
      <c r="VK28"/>
      <c r="VL28"/>
      <c r="VM28"/>
      <c r="VN28"/>
      <c r="VO28"/>
      <c r="VP28"/>
      <c r="VQ28"/>
      <c r="VR28"/>
      <c r="VS28"/>
      <c r="VT28"/>
      <c r="VU28"/>
      <c r="VV28"/>
      <c r="VW28"/>
      <c r="VX28"/>
      <c r="VY28"/>
      <c r="VZ28"/>
      <c r="WA28"/>
      <c r="WB28"/>
      <c r="WC28"/>
      <c r="WD28"/>
      <c r="WE28"/>
      <c r="WF28"/>
      <c r="WG28"/>
      <c r="WH28"/>
      <c r="WI28"/>
      <c r="WJ28"/>
      <c r="WK28"/>
      <c r="WL28"/>
      <c r="WM28"/>
      <c r="WN28"/>
      <c r="WO28"/>
      <c r="WP28"/>
      <c r="WQ28"/>
      <c r="WR28"/>
      <c r="WS28"/>
      <c r="WT28"/>
      <c r="WU28"/>
      <c r="WV28"/>
      <c r="WW28"/>
      <c r="WX28"/>
      <c r="WY28"/>
      <c r="WZ28"/>
      <c r="XA28"/>
      <c r="XB28"/>
      <c r="XC28"/>
      <c r="XD28"/>
      <c r="XE28"/>
      <c r="XF28"/>
      <c r="XG28"/>
      <c r="XH28"/>
      <c r="XI28"/>
      <c r="XJ28"/>
      <c r="XK28"/>
      <c r="XL28"/>
      <c r="XM28"/>
      <c r="XN28"/>
      <c r="XO28"/>
      <c r="XP28"/>
      <c r="XQ28"/>
      <c r="XR28"/>
      <c r="XS28"/>
      <c r="XT28"/>
      <c r="XU28"/>
      <c r="XV28"/>
      <c r="XW28"/>
      <c r="XX28"/>
      <c r="XY28"/>
      <c r="XZ28"/>
      <c r="YA28"/>
      <c r="YB28"/>
      <c r="YC28"/>
      <c r="YD28"/>
      <c r="YE28"/>
      <c r="YF28"/>
      <c r="YG28"/>
      <c r="YH28"/>
      <c r="YI28"/>
      <c r="YJ28"/>
      <c r="YK28"/>
      <c r="YL28"/>
      <c r="YM28"/>
      <c r="YN28"/>
      <c r="YO28"/>
      <c r="YP28"/>
      <c r="YQ28"/>
      <c r="YR28"/>
      <c r="YS28"/>
      <c r="YT28"/>
      <c r="YU28"/>
      <c r="YV28"/>
      <c r="YW28"/>
      <c r="YX28"/>
      <c r="YY28"/>
      <c r="YZ28"/>
      <c r="ZA28"/>
      <c r="ZB28"/>
      <c r="ZC28"/>
      <c r="ZD28"/>
      <c r="ZE28"/>
      <c r="ZF28"/>
      <c r="ZG28"/>
      <c r="ZH28"/>
      <c r="ZI28"/>
      <c r="ZJ28"/>
      <c r="ZK28"/>
      <c r="ZL28"/>
      <c r="ZM28"/>
      <c r="ZN28"/>
      <c r="ZO28"/>
      <c r="ZP28"/>
      <c r="ZQ28"/>
      <c r="ZR28"/>
      <c r="ZS28"/>
      <c r="ZT28"/>
      <c r="ZU28"/>
      <c r="ZV28"/>
      <c r="ZW28"/>
      <c r="ZX28"/>
      <c r="ZY28"/>
      <c r="ZZ28"/>
      <c r="AAA28"/>
      <c r="AAB28"/>
      <c r="AAC28"/>
      <c r="AAD28"/>
      <c r="AAE28"/>
      <c r="AAF28"/>
      <c r="AAG28"/>
      <c r="AAH28"/>
      <c r="AAI28"/>
      <c r="AAJ28"/>
      <c r="AAK28"/>
      <c r="AAL28"/>
      <c r="AAM28"/>
      <c r="AAN28"/>
      <c r="AAO28"/>
      <c r="AAP28"/>
      <c r="AAQ28"/>
      <c r="AAR28"/>
      <c r="AAS28"/>
      <c r="AAT28"/>
      <c r="AAU28"/>
      <c r="AAV28"/>
      <c r="AAW28"/>
      <c r="AAX28"/>
      <c r="AAY28"/>
      <c r="AAZ28"/>
      <c r="ABA28"/>
      <c r="ABB28"/>
      <c r="ABC28"/>
      <c r="ABD28"/>
      <c r="ABE28"/>
      <c r="ABF28"/>
      <c r="ABG28"/>
      <c r="ABH28"/>
      <c r="ABI28"/>
      <c r="ABJ28"/>
      <c r="ABK28"/>
      <c r="ABL28"/>
      <c r="ABM28"/>
      <c r="ABN28"/>
      <c r="ABO28"/>
      <c r="ABP28"/>
      <c r="ABQ28"/>
      <c r="ABR28"/>
      <c r="ABS28"/>
      <c r="ABT28"/>
      <c r="ABU28"/>
      <c r="ABV28"/>
      <c r="ABW28"/>
      <c r="ABX28"/>
      <c r="ABY28"/>
      <c r="ABZ28"/>
      <c r="ACA28"/>
      <c r="ACB28"/>
      <c r="ACC28"/>
      <c r="ACD28"/>
      <c r="ACE28"/>
      <c r="ACF28"/>
      <c r="ACG28"/>
      <c r="ACH28"/>
      <c r="ACI28"/>
      <c r="ACJ28"/>
      <c r="ACK28"/>
      <c r="ACL28"/>
      <c r="ACM28"/>
      <c r="ACN28"/>
      <c r="ACO28"/>
      <c r="ACP28"/>
      <c r="ACQ28"/>
      <c r="ACR28"/>
      <c r="ACS28"/>
      <c r="ACT28"/>
      <c r="ACU28"/>
      <c r="ACV28"/>
      <c r="ACW28"/>
      <c r="ACX28"/>
      <c r="ACY28"/>
      <c r="ACZ28"/>
      <c r="ADA28"/>
      <c r="ADB28"/>
      <c r="ADC28"/>
      <c r="ADD28"/>
      <c r="ADE28"/>
      <c r="ADF28"/>
      <c r="ADG28"/>
      <c r="ADH28"/>
      <c r="ADI28"/>
      <c r="ADJ28"/>
      <c r="ADK28"/>
      <c r="ADL28"/>
      <c r="ADM28"/>
      <c r="ADN28"/>
      <c r="ADO28"/>
      <c r="ADP28"/>
      <c r="ADQ28"/>
      <c r="ADR28"/>
      <c r="ADS28"/>
      <c r="ADT28"/>
      <c r="ADU28"/>
      <c r="ADV28"/>
      <c r="ADW28"/>
      <c r="ADX28"/>
      <c r="ADY28"/>
      <c r="ADZ28"/>
      <c r="AEA28"/>
      <c r="AEB28"/>
      <c r="AEC28"/>
      <c r="AED28"/>
      <c r="AEE28"/>
      <c r="AEF28"/>
      <c r="AEG28"/>
      <c r="AEH28"/>
      <c r="AEI28"/>
      <c r="AEJ28"/>
      <c r="AEK28"/>
      <c r="AEL28"/>
      <c r="AEM28"/>
      <c r="AEN28"/>
      <c r="AEO28"/>
      <c r="AEP28"/>
      <c r="AEQ28"/>
      <c r="AER28"/>
      <c r="AES28"/>
      <c r="AET28"/>
      <c r="AEU28"/>
      <c r="AEV28"/>
      <c r="AEW28"/>
      <c r="AEX28"/>
      <c r="AEY28"/>
      <c r="AEZ28"/>
      <c r="AFA28"/>
      <c r="AFB28"/>
      <c r="AFC28"/>
      <c r="AFD28"/>
      <c r="AFE28"/>
      <c r="AFF28"/>
      <c r="AFG28"/>
      <c r="AFH28"/>
      <c r="AFI28"/>
      <c r="AFJ28"/>
      <c r="AFK28"/>
      <c r="AFL28"/>
      <c r="AFM28"/>
      <c r="AFN28"/>
      <c r="AFO28"/>
      <c r="AFP28"/>
      <c r="AFQ28"/>
      <c r="AFR28"/>
      <c r="AFS28"/>
      <c r="AFT28"/>
      <c r="AFU28"/>
      <c r="AFV28"/>
      <c r="AFW28"/>
      <c r="AFX28"/>
      <c r="AFY28"/>
      <c r="AFZ28"/>
      <c r="AGA28"/>
      <c r="AGB28"/>
      <c r="AGC28"/>
      <c r="AGD28"/>
      <c r="AGE28"/>
      <c r="AGF28"/>
      <c r="AGG28"/>
      <c r="AGH28"/>
      <c r="AGI28"/>
      <c r="AGJ28"/>
      <c r="AGK28"/>
      <c r="AGL28"/>
      <c r="AGM28"/>
      <c r="AGN28"/>
      <c r="AGO28"/>
      <c r="AGP28"/>
      <c r="AGQ28"/>
      <c r="AGR28"/>
      <c r="AGS28"/>
      <c r="AGT28"/>
      <c r="AGU28"/>
      <c r="AGV28"/>
      <c r="AGW28"/>
      <c r="AGX28"/>
      <c r="AGY28"/>
      <c r="AGZ28"/>
      <c r="AHA28"/>
      <c r="AHB28"/>
      <c r="AHC28"/>
      <c r="AHD28"/>
      <c r="AHE28"/>
      <c r="AHF28"/>
      <c r="AHG28"/>
      <c r="AHH28"/>
      <c r="AHI28"/>
      <c r="AHJ28"/>
      <c r="AHK28"/>
      <c r="AHL28"/>
      <c r="AHM28"/>
      <c r="AHN28"/>
      <c r="AHO28"/>
      <c r="AHP28"/>
      <c r="AHQ28"/>
      <c r="AHR28"/>
      <c r="AHS28"/>
      <c r="AHT28"/>
      <c r="AHU28"/>
      <c r="AHV28"/>
      <c r="AHW28"/>
      <c r="AHX28"/>
      <c r="AHY28"/>
      <c r="AHZ28"/>
      <c r="AIA28"/>
      <c r="AIB28"/>
      <c r="AIC28"/>
      <c r="AID28"/>
      <c r="AIE28"/>
      <c r="AIF28"/>
      <c r="AIG28"/>
      <c r="AIH28"/>
      <c r="AII28"/>
      <c r="AIJ28"/>
      <c r="AIK28"/>
      <c r="AIL28"/>
      <c r="AIM28"/>
      <c r="AIN28"/>
      <c r="AIO28"/>
      <c r="AIP28"/>
      <c r="AIQ28"/>
      <c r="AIR28"/>
      <c r="AIS28"/>
      <c r="AIT28"/>
      <c r="AIU28"/>
      <c r="AIV28"/>
      <c r="AIW28"/>
      <c r="AIX28"/>
      <c r="AIY28"/>
      <c r="AIZ28"/>
      <c r="AJA28"/>
      <c r="AJB28"/>
      <c r="AJC28"/>
      <c r="AJD28"/>
      <c r="AJE28"/>
      <c r="AJF28"/>
      <c r="AJG28"/>
      <c r="AJH28"/>
      <c r="AJI28"/>
      <c r="AJJ28"/>
      <c r="AJK28"/>
      <c r="AJL28"/>
      <c r="AJM28"/>
      <c r="AJN28"/>
      <c r="AJO28"/>
      <c r="AJP28"/>
      <c r="AJQ28"/>
      <c r="AJR28"/>
      <c r="AJS28"/>
      <c r="AJT28"/>
      <c r="AJU28"/>
      <c r="AJV28"/>
      <c r="AJW28"/>
      <c r="AJX28"/>
      <c r="AJY28"/>
      <c r="AJZ28"/>
      <c r="AKA28"/>
      <c r="AKB28"/>
      <c r="AKC28"/>
      <c r="AKD28"/>
      <c r="AKE28"/>
      <c r="AKF28"/>
      <c r="AKG28"/>
      <c r="AKH28"/>
      <c r="AKI28"/>
      <c r="AKJ28"/>
      <c r="AKK28"/>
      <c r="AKL28"/>
      <c r="AKM28"/>
      <c r="AKN28"/>
      <c r="AKO28"/>
      <c r="AKP28"/>
      <c r="AKQ28"/>
      <c r="AKR28"/>
      <c r="AKS28"/>
      <c r="AKT28"/>
      <c r="AKU28"/>
      <c r="AKV28"/>
      <c r="AKW28"/>
      <c r="AKX28"/>
      <c r="AKY28"/>
      <c r="AKZ28"/>
      <c r="ALA28"/>
      <c r="ALB28"/>
      <c r="ALC28"/>
      <c r="ALD28"/>
      <c r="ALE28"/>
      <c r="ALF28"/>
      <c r="ALG28"/>
      <c r="ALH28"/>
      <c r="ALI28"/>
      <c r="ALJ28"/>
      <c r="ALK28"/>
      <c r="ALL28"/>
      <c r="ALM28"/>
      <c r="ALN28"/>
      <c r="ALO28"/>
      <c r="ALP28"/>
      <c r="ALQ28"/>
      <c r="ALR28"/>
      <c r="ALS28"/>
      <c r="ALT28"/>
      <c r="ALU28"/>
      <c r="ALV28"/>
      <c r="ALW28"/>
      <c r="ALX28"/>
      <c r="ALY28"/>
      <c r="ALZ28"/>
      <c r="AMA28"/>
      <c r="AMB28"/>
      <c r="AMC28"/>
      <c r="AMD28"/>
      <c r="AME28"/>
      <c r="AMF28"/>
      <c r="AMG28"/>
      <c r="AMH28"/>
      <c r="AMI28"/>
      <c r="AMJ28"/>
    </row>
    <row r="29" spans="1:1024">
      <c r="A29"/>
      <c r="B29" s="45" t="s">
        <v>61</v>
      </c>
      <c r="C29" s="46">
        <f t="shared" ref="C29:AL29" si="4">C6+C19+C23</f>
        <v>0</v>
      </c>
      <c r="D29" s="46">
        <f t="shared" si="4"/>
        <v>0</v>
      </c>
      <c r="E29" s="46">
        <f t="shared" si="4"/>
        <v>0</v>
      </c>
      <c r="F29" s="46">
        <f t="shared" si="4"/>
        <v>0</v>
      </c>
      <c r="G29" s="46">
        <f t="shared" si="4"/>
        <v>0</v>
      </c>
      <c r="H29" s="46">
        <f t="shared" si="4"/>
        <v>20000</v>
      </c>
      <c r="I29" s="46">
        <f t="shared" si="4"/>
        <v>25000</v>
      </c>
      <c r="J29" s="46">
        <f t="shared" si="4"/>
        <v>445000</v>
      </c>
      <c r="K29" s="46">
        <f t="shared" si="4"/>
        <v>1351000</v>
      </c>
      <c r="L29" s="46">
        <f t="shared" si="4"/>
        <v>1688000</v>
      </c>
      <c r="M29" s="46">
        <f t="shared" si="4"/>
        <v>1818000</v>
      </c>
      <c r="N29" s="46">
        <f t="shared" si="4"/>
        <v>343000</v>
      </c>
      <c r="O29" s="46">
        <f t="shared" si="4"/>
        <v>238000</v>
      </c>
      <c r="P29" s="46">
        <f t="shared" si="4"/>
        <v>183000</v>
      </c>
      <c r="Q29" s="46">
        <f t="shared" si="4"/>
        <v>157166.66666666666</v>
      </c>
      <c r="R29" s="46">
        <f t="shared" si="4"/>
        <v>150500</v>
      </c>
      <c r="S29" s="46">
        <f t="shared" si="4"/>
        <v>298000</v>
      </c>
      <c r="T29" s="46">
        <f t="shared" si="4"/>
        <v>298000</v>
      </c>
      <c r="U29" s="46">
        <f t="shared" si="4"/>
        <v>298000</v>
      </c>
      <c r="V29" s="46">
        <f t="shared" si="4"/>
        <v>298000</v>
      </c>
      <c r="W29" s="46">
        <f t="shared" si="4"/>
        <v>348000</v>
      </c>
      <c r="X29" s="46">
        <f t="shared" si="4"/>
        <v>348000</v>
      </c>
      <c r="Y29" s="46">
        <f t="shared" si="4"/>
        <v>348000</v>
      </c>
      <c r="Z29" s="46">
        <f t="shared" si="4"/>
        <v>348000</v>
      </c>
      <c r="AA29" s="46">
        <f t="shared" si="4"/>
        <v>348000</v>
      </c>
      <c r="AB29" s="46">
        <f t="shared" si="4"/>
        <v>348000</v>
      </c>
      <c r="AC29" s="46">
        <f t="shared" si="4"/>
        <v>348000</v>
      </c>
      <c r="AD29" s="46">
        <f t="shared" si="4"/>
        <v>348000</v>
      </c>
      <c r="AE29" s="46">
        <f t="shared" si="4"/>
        <v>348000</v>
      </c>
      <c r="AF29" s="46">
        <f t="shared" si="4"/>
        <v>348000</v>
      </c>
      <c r="AG29" s="46">
        <f t="shared" si="4"/>
        <v>348000</v>
      </c>
      <c r="AH29" s="46">
        <f t="shared" si="4"/>
        <v>348000</v>
      </c>
      <c r="AI29" s="46">
        <f t="shared" si="4"/>
        <v>348000</v>
      </c>
      <c r="AJ29" s="46">
        <f t="shared" si="4"/>
        <v>348000</v>
      </c>
      <c r="AK29" s="46">
        <f t="shared" si="4"/>
        <v>348000</v>
      </c>
      <c r="AL29" s="47">
        <f t="shared" si="4"/>
        <v>348000</v>
      </c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  <c r="RG29"/>
      <c r="RH29"/>
      <c r="RI29"/>
      <c r="RJ29"/>
      <c r="RK29"/>
      <c r="RL29"/>
      <c r="RM29"/>
      <c r="RN29"/>
      <c r="RO29"/>
      <c r="RP29"/>
      <c r="RQ29"/>
      <c r="RR29"/>
      <c r="RS29"/>
      <c r="RT29"/>
      <c r="RU29"/>
      <c r="RV29"/>
      <c r="RW29"/>
      <c r="RX29"/>
      <c r="RY29"/>
      <c r="RZ29"/>
      <c r="SA29"/>
      <c r="SB29"/>
      <c r="SC29"/>
      <c r="SD29"/>
      <c r="SE29"/>
      <c r="SF29"/>
      <c r="SG29"/>
      <c r="SH29"/>
      <c r="SI29"/>
      <c r="SJ29"/>
      <c r="SK29"/>
      <c r="SL29"/>
      <c r="SM29"/>
      <c r="SN29"/>
      <c r="SO29"/>
      <c r="SP29"/>
      <c r="SQ29"/>
      <c r="SR29"/>
      <c r="SS29"/>
      <c r="ST29"/>
      <c r="SU29"/>
      <c r="SV29"/>
      <c r="SW29"/>
      <c r="SX29"/>
      <c r="SY29"/>
      <c r="SZ29"/>
      <c r="TA29"/>
      <c r="TB29"/>
      <c r="TC29"/>
      <c r="TD29"/>
      <c r="TE29"/>
      <c r="TF29"/>
      <c r="TG29"/>
      <c r="TH29"/>
      <c r="TI29"/>
      <c r="TJ29"/>
      <c r="TK29"/>
      <c r="TL29"/>
      <c r="TM29"/>
      <c r="TN29"/>
      <c r="TO29"/>
      <c r="TP29"/>
      <c r="TQ29"/>
      <c r="TR29"/>
      <c r="TS29"/>
      <c r="TT29"/>
      <c r="TU29"/>
      <c r="TV29"/>
      <c r="TW29"/>
      <c r="TX29"/>
      <c r="TY29"/>
      <c r="TZ29"/>
      <c r="UA29"/>
      <c r="UB29"/>
      <c r="UC29"/>
      <c r="UD29"/>
      <c r="UE29"/>
      <c r="UF29"/>
      <c r="UG29"/>
      <c r="UH29"/>
      <c r="UI29"/>
      <c r="UJ29"/>
      <c r="UK29"/>
      <c r="UL29"/>
      <c r="UM29"/>
      <c r="UN29"/>
      <c r="UO29"/>
      <c r="UP29"/>
      <c r="UQ29"/>
      <c r="UR29"/>
      <c r="US29"/>
      <c r="UT29"/>
      <c r="UU29"/>
      <c r="UV29"/>
      <c r="UW29"/>
      <c r="UX29"/>
      <c r="UY29"/>
      <c r="UZ29"/>
      <c r="VA29"/>
      <c r="VB29"/>
      <c r="VC29"/>
      <c r="VD29"/>
      <c r="VE29"/>
      <c r="VF29"/>
      <c r="VG29"/>
      <c r="VH29"/>
      <c r="VI29"/>
      <c r="VJ29"/>
      <c r="VK29"/>
      <c r="VL29"/>
      <c r="VM29"/>
      <c r="VN29"/>
      <c r="VO29"/>
      <c r="VP29"/>
      <c r="VQ29"/>
      <c r="VR29"/>
      <c r="VS29"/>
      <c r="VT29"/>
      <c r="VU29"/>
      <c r="VV29"/>
      <c r="VW29"/>
      <c r="VX29"/>
      <c r="VY29"/>
      <c r="VZ29"/>
      <c r="WA29"/>
      <c r="WB29"/>
      <c r="WC29"/>
      <c r="WD29"/>
      <c r="WE29"/>
      <c r="WF29"/>
      <c r="WG29"/>
      <c r="WH29"/>
      <c r="WI29"/>
      <c r="WJ29"/>
      <c r="WK29"/>
      <c r="WL29"/>
      <c r="WM29"/>
      <c r="WN29"/>
      <c r="WO29"/>
      <c r="WP29"/>
      <c r="WQ29"/>
      <c r="WR29"/>
      <c r="WS29"/>
      <c r="WT29"/>
      <c r="WU29"/>
      <c r="WV29"/>
      <c r="WW29"/>
      <c r="WX29"/>
      <c r="WY29"/>
      <c r="WZ29"/>
      <c r="XA29"/>
      <c r="XB29"/>
      <c r="XC29"/>
      <c r="XD29"/>
      <c r="XE29"/>
      <c r="XF29"/>
      <c r="XG29"/>
      <c r="XH29"/>
      <c r="XI29"/>
      <c r="XJ29"/>
      <c r="XK29"/>
      <c r="XL29"/>
      <c r="XM29"/>
      <c r="XN29"/>
      <c r="XO29"/>
      <c r="XP29"/>
      <c r="XQ29"/>
      <c r="XR29"/>
      <c r="XS29"/>
      <c r="XT29"/>
      <c r="XU29"/>
      <c r="XV29"/>
      <c r="XW29"/>
      <c r="XX29"/>
      <c r="XY29"/>
      <c r="XZ29"/>
      <c r="YA29"/>
      <c r="YB29"/>
      <c r="YC29"/>
      <c r="YD29"/>
      <c r="YE29"/>
      <c r="YF29"/>
      <c r="YG29"/>
      <c r="YH29"/>
      <c r="YI29"/>
      <c r="YJ29"/>
      <c r="YK29"/>
      <c r="YL29"/>
      <c r="YM29"/>
      <c r="YN29"/>
      <c r="YO29"/>
      <c r="YP29"/>
      <c r="YQ29"/>
      <c r="YR29"/>
      <c r="YS29"/>
      <c r="YT29"/>
      <c r="YU29"/>
      <c r="YV29"/>
      <c r="YW29"/>
      <c r="YX29"/>
      <c r="YY29"/>
      <c r="YZ29"/>
      <c r="ZA29"/>
      <c r="ZB29"/>
      <c r="ZC29"/>
      <c r="ZD29"/>
      <c r="ZE29"/>
      <c r="ZF29"/>
      <c r="ZG29"/>
      <c r="ZH29"/>
      <c r="ZI29"/>
      <c r="ZJ29"/>
      <c r="ZK29"/>
      <c r="ZL29"/>
      <c r="ZM29"/>
      <c r="ZN29"/>
      <c r="ZO29"/>
      <c r="ZP29"/>
      <c r="ZQ29"/>
      <c r="ZR29"/>
      <c r="ZS29"/>
      <c r="ZT29"/>
      <c r="ZU29"/>
      <c r="ZV29"/>
      <c r="ZW29"/>
      <c r="ZX29"/>
      <c r="ZY29"/>
      <c r="ZZ29"/>
      <c r="AAA29"/>
      <c r="AAB29"/>
      <c r="AAC29"/>
      <c r="AAD29"/>
      <c r="AAE29"/>
      <c r="AAF29"/>
      <c r="AAG29"/>
      <c r="AAH29"/>
      <c r="AAI29"/>
      <c r="AAJ29"/>
      <c r="AAK29"/>
      <c r="AAL29"/>
      <c r="AAM29"/>
      <c r="AAN29"/>
      <c r="AAO29"/>
      <c r="AAP29"/>
      <c r="AAQ29"/>
      <c r="AAR29"/>
      <c r="AAS29"/>
      <c r="AAT29"/>
      <c r="AAU29"/>
      <c r="AAV29"/>
      <c r="AAW29"/>
      <c r="AAX29"/>
      <c r="AAY29"/>
      <c r="AAZ29"/>
      <c r="ABA29"/>
      <c r="ABB29"/>
      <c r="ABC29"/>
      <c r="ABD29"/>
      <c r="ABE29"/>
      <c r="ABF29"/>
      <c r="ABG29"/>
      <c r="ABH29"/>
      <c r="ABI29"/>
      <c r="ABJ29"/>
      <c r="ABK29"/>
      <c r="ABL29"/>
      <c r="ABM29"/>
      <c r="ABN29"/>
      <c r="ABO29"/>
      <c r="ABP29"/>
      <c r="ABQ29"/>
      <c r="ABR29"/>
      <c r="ABS29"/>
      <c r="ABT29"/>
      <c r="ABU29"/>
      <c r="ABV29"/>
      <c r="ABW29"/>
      <c r="ABX29"/>
      <c r="ABY29"/>
      <c r="ABZ29"/>
      <c r="ACA29"/>
      <c r="ACB29"/>
      <c r="ACC29"/>
      <c r="ACD29"/>
      <c r="ACE29"/>
      <c r="ACF29"/>
      <c r="ACG29"/>
      <c r="ACH29"/>
      <c r="ACI29"/>
      <c r="ACJ29"/>
      <c r="ACK29"/>
      <c r="ACL29"/>
      <c r="ACM29"/>
      <c r="ACN29"/>
      <c r="ACO29"/>
      <c r="ACP29"/>
      <c r="ACQ29"/>
      <c r="ACR29"/>
      <c r="ACS29"/>
      <c r="ACT29"/>
      <c r="ACU29"/>
      <c r="ACV29"/>
      <c r="ACW29"/>
      <c r="ACX29"/>
      <c r="ACY29"/>
      <c r="ACZ29"/>
      <c r="ADA29"/>
      <c r="ADB29"/>
      <c r="ADC29"/>
      <c r="ADD29"/>
      <c r="ADE29"/>
      <c r="ADF29"/>
      <c r="ADG29"/>
      <c r="ADH29"/>
      <c r="ADI29"/>
      <c r="ADJ29"/>
      <c r="ADK29"/>
      <c r="ADL29"/>
      <c r="ADM29"/>
      <c r="ADN29"/>
      <c r="ADO29"/>
      <c r="ADP29"/>
      <c r="ADQ29"/>
      <c r="ADR29"/>
      <c r="ADS29"/>
      <c r="ADT29"/>
      <c r="ADU29"/>
      <c r="ADV29"/>
      <c r="ADW29"/>
      <c r="ADX29"/>
      <c r="ADY29"/>
      <c r="ADZ29"/>
      <c r="AEA29"/>
      <c r="AEB29"/>
      <c r="AEC29"/>
      <c r="AED29"/>
      <c r="AEE29"/>
      <c r="AEF29"/>
      <c r="AEG29"/>
      <c r="AEH29"/>
      <c r="AEI29"/>
      <c r="AEJ29"/>
      <c r="AEK29"/>
      <c r="AEL29"/>
      <c r="AEM29"/>
      <c r="AEN29"/>
      <c r="AEO29"/>
      <c r="AEP29"/>
      <c r="AEQ29"/>
      <c r="AER29"/>
      <c r="AES29"/>
      <c r="AET29"/>
      <c r="AEU29"/>
      <c r="AEV29"/>
      <c r="AEW29"/>
      <c r="AEX29"/>
      <c r="AEY29"/>
      <c r="AEZ29"/>
      <c r="AFA29"/>
      <c r="AFB29"/>
      <c r="AFC29"/>
      <c r="AFD29"/>
      <c r="AFE29"/>
      <c r="AFF29"/>
      <c r="AFG29"/>
      <c r="AFH29"/>
      <c r="AFI29"/>
      <c r="AFJ29"/>
      <c r="AFK29"/>
      <c r="AFL29"/>
      <c r="AFM29"/>
      <c r="AFN29"/>
      <c r="AFO29"/>
      <c r="AFP29"/>
      <c r="AFQ29"/>
      <c r="AFR29"/>
      <c r="AFS29"/>
      <c r="AFT29"/>
      <c r="AFU29"/>
      <c r="AFV29"/>
      <c r="AFW29"/>
      <c r="AFX29"/>
      <c r="AFY29"/>
      <c r="AFZ29"/>
      <c r="AGA29"/>
      <c r="AGB29"/>
      <c r="AGC29"/>
      <c r="AGD29"/>
      <c r="AGE29"/>
      <c r="AGF29"/>
      <c r="AGG29"/>
      <c r="AGH29"/>
      <c r="AGI29"/>
      <c r="AGJ29"/>
      <c r="AGK29"/>
      <c r="AGL29"/>
      <c r="AGM29"/>
      <c r="AGN29"/>
      <c r="AGO29"/>
      <c r="AGP29"/>
      <c r="AGQ29"/>
      <c r="AGR29"/>
      <c r="AGS29"/>
      <c r="AGT29"/>
      <c r="AGU29"/>
      <c r="AGV29"/>
      <c r="AGW29"/>
      <c r="AGX29"/>
      <c r="AGY29"/>
      <c r="AGZ29"/>
      <c r="AHA29"/>
      <c r="AHB29"/>
      <c r="AHC29"/>
      <c r="AHD29"/>
      <c r="AHE29"/>
      <c r="AHF29"/>
      <c r="AHG29"/>
      <c r="AHH29"/>
      <c r="AHI29"/>
      <c r="AHJ29"/>
      <c r="AHK29"/>
      <c r="AHL29"/>
      <c r="AHM29"/>
      <c r="AHN29"/>
      <c r="AHO29"/>
      <c r="AHP29"/>
      <c r="AHQ29"/>
      <c r="AHR29"/>
      <c r="AHS29"/>
      <c r="AHT29"/>
      <c r="AHU29"/>
      <c r="AHV29"/>
      <c r="AHW29"/>
      <c r="AHX29"/>
      <c r="AHY29"/>
      <c r="AHZ29"/>
      <c r="AIA29"/>
      <c r="AIB29"/>
      <c r="AIC29"/>
      <c r="AID29"/>
      <c r="AIE29"/>
      <c r="AIF29"/>
      <c r="AIG29"/>
      <c r="AIH29"/>
      <c r="AII29"/>
      <c r="AIJ29"/>
      <c r="AIK29"/>
      <c r="AIL29"/>
      <c r="AIM29"/>
      <c r="AIN29"/>
      <c r="AIO29"/>
      <c r="AIP29"/>
      <c r="AIQ29"/>
      <c r="AIR29"/>
      <c r="AIS29"/>
      <c r="AIT29"/>
      <c r="AIU29"/>
      <c r="AIV29"/>
      <c r="AIW29"/>
      <c r="AIX29"/>
      <c r="AIY29"/>
      <c r="AIZ29"/>
      <c r="AJA29"/>
      <c r="AJB29"/>
      <c r="AJC29"/>
      <c r="AJD29"/>
      <c r="AJE29"/>
      <c r="AJF29"/>
      <c r="AJG29"/>
      <c r="AJH29"/>
      <c r="AJI29"/>
      <c r="AJJ29"/>
      <c r="AJK29"/>
      <c r="AJL29"/>
      <c r="AJM29"/>
      <c r="AJN29"/>
      <c r="AJO29"/>
      <c r="AJP29"/>
      <c r="AJQ29"/>
      <c r="AJR29"/>
      <c r="AJS29"/>
      <c r="AJT29"/>
      <c r="AJU29"/>
      <c r="AJV29"/>
      <c r="AJW29"/>
      <c r="AJX29"/>
      <c r="AJY29"/>
      <c r="AJZ29"/>
      <c r="AKA29"/>
      <c r="AKB29"/>
      <c r="AKC29"/>
      <c r="AKD29"/>
      <c r="AKE29"/>
      <c r="AKF29"/>
      <c r="AKG29"/>
      <c r="AKH29"/>
      <c r="AKI29"/>
      <c r="AKJ29"/>
      <c r="AKK29"/>
      <c r="AKL29"/>
      <c r="AKM29"/>
      <c r="AKN29"/>
      <c r="AKO29"/>
      <c r="AKP29"/>
      <c r="AKQ29"/>
      <c r="AKR29"/>
      <c r="AKS29"/>
      <c r="AKT29"/>
      <c r="AKU29"/>
      <c r="AKV29"/>
      <c r="AKW29"/>
      <c r="AKX29"/>
      <c r="AKY29"/>
      <c r="AKZ29"/>
      <c r="ALA29"/>
      <c r="ALB29"/>
      <c r="ALC29"/>
      <c r="ALD29"/>
      <c r="ALE29"/>
      <c r="ALF29"/>
      <c r="ALG29"/>
      <c r="ALH29"/>
      <c r="ALI29"/>
      <c r="ALJ29"/>
      <c r="ALK29"/>
      <c r="ALL29"/>
      <c r="ALM29"/>
      <c r="ALN29"/>
      <c r="ALO29"/>
      <c r="ALP29"/>
      <c r="ALQ29"/>
      <c r="ALR29"/>
      <c r="ALS29"/>
      <c r="ALT29"/>
      <c r="ALU29"/>
      <c r="ALV29"/>
      <c r="ALW29"/>
      <c r="ALX29"/>
      <c r="ALY29"/>
      <c r="ALZ29"/>
      <c r="AMA29"/>
      <c r="AMB29"/>
      <c r="AMC29"/>
      <c r="AMD29"/>
      <c r="AME29"/>
      <c r="AMF29"/>
      <c r="AMG29"/>
      <c r="AMH29"/>
      <c r="AMI29"/>
      <c r="AMJ29"/>
    </row>
    <row r="30" spans="1:1024">
      <c r="A30"/>
      <c r="B30" s="56" t="s">
        <v>62</v>
      </c>
      <c r="C30" s="57"/>
      <c r="D30" s="54">
        <f t="shared" ref="D30:AL30" si="5">C31</f>
        <v>0</v>
      </c>
      <c r="E30" s="54">
        <f t="shared" si="5"/>
        <v>0</v>
      </c>
      <c r="F30" s="54">
        <f t="shared" si="5"/>
        <v>0</v>
      </c>
      <c r="G30" s="54">
        <f t="shared" si="5"/>
        <v>0</v>
      </c>
      <c r="H30" s="54">
        <f t="shared" si="5"/>
        <v>0</v>
      </c>
      <c r="I30" s="54">
        <f t="shared" si="5"/>
        <v>20000</v>
      </c>
      <c r="J30" s="54">
        <f t="shared" si="5"/>
        <v>45000</v>
      </c>
      <c r="K30" s="54">
        <f t="shared" si="5"/>
        <v>490000</v>
      </c>
      <c r="L30" s="54">
        <f t="shared" si="5"/>
        <v>1841000</v>
      </c>
      <c r="M30" s="54">
        <f t="shared" si="5"/>
        <v>3529000</v>
      </c>
      <c r="N30" s="54">
        <f t="shared" si="5"/>
        <v>5347000</v>
      </c>
      <c r="O30" s="54">
        <f t="shared" si="5"/>
        <v>5690000</v>
      </c>
      <c r="P30" s="54">
        <f t="shared" si="5"/>
        <v>5928000</v>
      </c>
      <c r="Q30" s="54">
        <f t="shared" si="5"/>
        <v>6111000</v>
      </c>
      <c r="R30" s="54">
        <f t="shared" si="5"/>
        <v>6268166.666666667</v>
      </c>
      <c r="S30" s="54">
        <f t="shared" si="5"/>
        <v>6418666.666666667</v>
      </c>
      <c r="T30" s="54">
        <f t="shared" si="5"/>
        <v>6716666.666666667</v>
      </c>
      <c r="U30" s="54">
        <f t="shared" si="5"/>
        <v>7014666.666666667</v>
      </c>
      <c r="V30" s="54">
        <f t="shared" si="5"/>
        <v>7312666.666666667</v>
      </c>
      <c r="W30" s="54">
        <f t="shared" si="5"/>
        <v>7610666.666666667</v>
      </c>
      <c r="X30" s="54">
        <f t="shared" si="5"/>
        <v>7958666.666666667</v>
      </c>
      <c r="Y30" s="54">
        <f t="shared" si="5"/>
        <v>8306666.666666667</v>
      </c>
      <c r="Z30" s="54">
        <f t="shared" si="5"/>
        <v>8654666.6666666679</v>
      </c>
      <c r="AA30" s="54">
        <f t="shared" si="5"/>
        <v>9002666.6666666679</v>
      </c>
      <c r="AB30" s="54">
        <f t="shared" si="5"/>
        <v>9350666.6666666679</v>
      </c>
      <c r="AC30" s="54">
        <f t="shared" si="5"/>
        <v>9698666.6666666679</v>
      </c>
      <c r="AD30" s="54">
        <f t="shared" si="5"/>
        <v>10046666.666666668</v>
      </c>
      <c r="AE30" s="54">
        <f t="shared" si="5"/>
        <v>10394666.666666668</v>
      </c>
      <c r="AF30" s="54">
        <f t="shared" si="5"/>
        <v>10742666.666666668</v>
      </c>
      <c r="AG30" s="54">
        <f t="shared" si="5"/>
        <v>11090666.666666668</v>
      </c>
      <c r="AH30" s="54">
        <f t="shared" si="5"/>
        <v>11438666.666666668</v>
      </c>
      <c r="AI30" s="54">
        <f t="shared" si="5"/>
        <v>11786666.666666668</v>
      </c>
      <c r="AJ30" s="54">
        <f t="shared" si="5"/>
        <v>12134666.666666668</v>
      </c>
      <c r="AK30" s="54">
        <f t="shared" si="5"/>
        <v>12482666.666666668</v>
      </c>
      <c r="AL30" s="55">
        <f t="shared" si="5"/>
        <v>12830666.666666668</v>
      </c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  <c r="RG30"/>
      <c r="RH30"/>
      <c r="RI30"/>
      <c r="RJ30"/>
      <c r="RK30"/>
      <c r="RL30"/>
      <c r="RM30"/>
      <c r="RN30"/>
      <c r="RO30"/>
      <c r="RP30"/>
      <c r="RQ30"/>
      <c r="RR30"/>
      <c r="RS30"/>
      <c r="RT30"/>
      <c r="RU30"/>
      <c r="RV30"/>
      <c r="RW30"/>
      <c r="RX30"/>
      <c r="RY30"/>
      <c r="RZ30"/>
      <c r="SA30"/>
      <c r="SB30"/>
      <c r="SC30"/>
      <c r="SD30"/>
      <c r="SE30"/>
      <c r="SF30"/>
      <c r="SG30"/>
      <c r="SH30"/>
      <c r="SI30"/>
      <c r="SJ30"/>
      <c r="SK30"/>
      <c r="SL30"/>
      <c r="SM30"/>
      <c r="SN30"/>
      <c r="SO30"/>
      <c r="SP30"/>
      <c r="SQ30"/>
      <c r="SR30"/>
      <c r="SS30"/>
      <c r="ST30"/>
      <c r="SU30"/>
      <c r="SV30"/>
      <c r="SW30"/>
      <c r="SX30"/>
      <c r="SY30"/>
      <c r="SZ30"/>
      <c r="TA30"/>
      <c r="TB30"/>
      <c r="TC30"/>
      <c r="TD30"/>
      <c r="TE30"/>
      <c r="TF30"/>
      <c r="TG30"/>
      <c r="TH30"/>
      <c r="TI30"/>
      <c r="TJ30"/>
      <c r="TK30"/>
      <c r="TL30"/>
      <c r="TM30"/>
      <c r="TN30"/>
      <c r="TO30"/>
      <c r="TP30"/>
      <c r="TQ30"/>
      <c r="TR30"/>
      <c r="TS30"/>
      <c r="TT30"/>
      <c r="TU30"/>
      <c r="TV30"/>
      <c r="TW30"/>
      <c r="TX30"/>
      <c r="TY30"/>
      <c r="TZ30"/>
      <c r="UA30"/>
      <c r="UB30"/>
      <c r="UC30"/>
      <c r="UD30"/>
      <c r="UE30"/>
      <c r="UF30"/>
      <c r="UG30"/>
      <c r="UH30"/>
      <c r="UI30"/>
      <c r="UJ30"/>
      <c r="UK30"/>
      <c r="UL30"/>
      <c r="UM30"/>
      <c r="UN30"/>
      <c r="UO30"/>
      <c r="UP30"/>
      <c r="UQ30"/>
      <c r="UR30"/>
      <c r="US30"/>
      <c r="UT30"/>
      <c r="UU30"/>
      <c r="UV30"/>
      <c r="UW30"/>
      <c r="UX30"/>
      <c r="UY30"/>
      <c r="UZ30"/>
      <c r="VA30"/>
      <c r="VB30"/>
      <c r="VC30"/>
      <c r="VD30"/>
      <c r="VE30"/>
      <c r="VF30"/>
      <c r="VG30"/>
      <c r="VH30"/>
      <c r="VI30"/>
      <c r="VJ30"/>
      <c r="VK30"/>
      <c r="VL30"/>
      <c r="VM30"/>
      <c r="VN30"/>
      <c r="VO30"/>
      <c r="VP30"/>
      <c r="VQ30"/>
      <c r="VR30"/>
      <c r="VS30"/>
      <c r="VT30"/>
      <c r="VU30"/>
      <c r="VV30"/>
      <c r="VW30"/>
      <c r="VX30"/>
      <c r="VY30"/>
      <c r="VZ30"/>
      <c r="WA30"/>
      <c r="WB30"/>
      <c r="WC30"/>
      <c r="WD30"/>
      <c r="WE30"/>
      <c r="WF30"/>
      <c r="WG30"/>
      <c r="WH30"/>
      <c r="WI30"/>
      <c r="WJ30"/>
      <c r="WK30"/>
      <c r="WL30"/>
      <c r="WM30"/>
      <c r="WN30"/>
      <c r="WO30"/>
      <c r="WP30"/>
      <c r="WQ30"/>
      <c r="WR30"/>
      <c r="WS30"/>
      <c r="WT30"/>
      <c r="WU30"/>
      <c r="WV30"/>
      <c r="WW30"/>
      <c r="WX30"/>
      <c r="WY30"/>
      <c r="WZ30"/>
      <c r="XA30"/>
      <c r="XB30"/>
      <c r="XC30"/>
      <c r="XD30"/>
      <c r="XE30"/>
      <c r="XF30"/>
      <c r="XG30"/>
      <c r="XH30"/>
      <c r="XI30"/>
      <c r="XJ30"/>
      <c r="XK30"/>
      <c r="XL30"/>
      <c r="XM30"/>
      <c r="XN30"/>
      <c r="XO30"/>
      <c r="XP30"/>
      <c r="XQ30"/>
      <c r="XR30"/>
      <c r="XS30"/>
      <c r="XT30"/>
      <c r="XU30"/>
      <c r="XV30"/>
      <c r="XW30"/>
      <c r="XX30"/>
      <c r="XY30"/>
      <c r="XZ30"/>
      <c r="YA30"/>
      <c r="YB30"/>
      <c r="YC30"/>
      <c r="YD30"/>
      <c r="YE30"/>
      <c r="YF30"/>
      <c r="YG30"/>
      <c r="YH30"/>
      <c r="YI30"/>
      <c r="YJ30"/>
      <c r="YK30"/>
      <c r="YL30"/>
      <c r="YM30"/>
      <c r="YN30"/>
      <c r="YO30"/>
      <c r="YP30"/>
      <c r="YQ30"/>
      <c r="YR30"/>
      <c r="YS30"/>
      <c r="YT30"/>
      <c r="YU30"/>
      <c r="YV30"/>
      <c r="YW30"/>
      <c r="YX30"/>
      <c r="YY30"/>
      <c r="YZ30"/>
      <c r="ZA30"/>
      <c r="ZB30"/>
      <c r="ZC30"/>
      <c r="ZD30"/>
      <c r="ZE30"/>
      <c r="ZF30"/>
      <c r="ZG30"/>
      <c r="ZH30"/>
      <c r="ZI30"/>
      <c r="ZJ30"/>
      <c r="ZK30"/>
      <c r="ZL30"/>
      <c r="ZM30"/>
      <c r="ZN30"/>
      <c r="ZO30"/>
      <c r="ZP30"/>
      <c r="ZQ30"/>
      <c r="ZR30"/>
      <c r="ZS30"/>
      <c r="ZT30"/>
      <c r="ZU30"/>
      <c r="ZV30"/>
      <c r="ZW30"/>
      <c r="ZX30"/>
      <c r="ZY30"/>
      <c r="ZZ30"/>
      <c r="AAA30"/>
      <c r="AAB30"/>
      <c r="AAC30"/>
      <c r="AAD30"/>
      <c r="AAE30"/>
      <c r="AAF30"/>
      <c r="AAG30"/>
      <c r="AAH30"/>
      <c r="AAI30"/>
      <c r="AAJ30"/>
      <c r="AAK30"/>
      <c r="AAL30"/>
      <c r="AAM30"/>
      <c r="AAN30"/>
      <c r="AAO30"/>
      <c r="AAP30"/>
      <c r="AAQ30"/>
      <c r="AAR30"/>
      <c r="AAS30"/>
      <c r="AAT30"/>
      <c r="AAU30"/>
      <c r="AAV30"/>
      <c r="AAW30"/>
      <c r="AAX30"/>
      <c r="AAY30"/>
      <c r="AAZ30"/>
      <c r="ABA30"/>
      <c r="ABB30"/>
      <c r="ABC30"/>
      <c r="ABD30"/>
      <c r="ABE30"/>
      <c r="ABF30"/>
      <c r="ABG30"/>
      <c r="ABH30"/>
      <c r="ABI30"/>
      <c r="ABJ30"/>
      <c r="ABK30"/>
      <c r="ABL30"/>
      <c r="ABM30"/>
      <c r="ABN30"/>
      <c r="ABO30"/>
      <c r="ABP30"/>
      <c r="ABQ30"/>
      <c r="ABR30"/>
      <c r="ABS30"/>
      <c r="ABT30"/>
      <c r="ABU30"/>
      <c r="ABV30"/>
      <c r="ABW30"/>
      <c r="ABX30"/>
      <c r="ABY30"/>
      <c r="ABZ30"/>
      <c r="ACA30"/>
      <c r="ACB30"/>
      <c r="ACC30"/>
      <c r="ACD30"/>
      <c r="ACE30"/>
      <c r="ACF30"/>
      <c r="ACG30"/>
      <c r="ACH30"/>
      <c r="ACI30"/>
      <c r="ACJ30"/>
      <c r="ACK30"/>
      <c r="ACL30"/>
      <c r="ACM30"/>
      <c r="ACN30"/>
      <c r="ACO30"/>
      <c r="ACP30"/>
      <c r="ACQ30"/>
      <c r="ACR30"/>
      <c r="ACS30"/>
      <c r="ACT30"/>
      <c r="ACU30"/>
      <c r="ACV30"/>
      <c r="ACW30"/>
      <c r="ACX30"/>
      <c r="ACY30"/>
      <c r="ACZ30"/>
      <c r="ADA30"/>
      <c r="ADB30"/>
      <c r="ADC30"/>
      <c r="ADD30"/>
      <c r="ADE30"/>
      <c r="ADF30"/>
      <c r="ADG30"/>
      <c r="ADH30"/>
      <c r="ADI30"/>
      <c r="ADJ30"/>
      <c r="ADK30"/>
      <c r="ADL30"/>
      <c r="ADM30"/>
      <c r="ADN30"/>
      <c r="ADO30"/>
      <c r="ADP30"/>
      <c r="ADQ30"/>
      <c r="ADR30"/>
      <c r="ADS30"/>
      <c r="ADT30"/>
      <c r="ADU30"/>
      <c r="ADV30"/>
      <c r="ADW30"/>
      <c r="ADX30"/>
      <c r="ADY30"/>
      <c r="ADZ30"/>
      <c r="AEA30"/>
      <c r="AEB30"/>
      <c r="AEC30"/>
      <c r="AED30"/>
      <c r="AEE30"/>
      <c r="AEF30"/>
      <c r="AEG30"/>
      <c r="AEH30"/>
      <c r="AEI30"/>
      <c r="AEJ30"/>
      <c r="AEK30"/>
      <c r="AEL30"/>
      <c r="AEM30"/>
      <c r="AEN30"/>
      <c r="AEO30"/>
      <c r="AEP30"/>
      <c r="AEQ30"/>
      <c r="AER30"/>
      <c r="AES30"/>
      <c r="AET30"/>
      <c r="AEU30"/>
      <c r="AEV30"/>
      <c r="AEW30"/>
      <c r="AEX30"/>
      <c r="AEY30"/>
      <c r="AEZ30"/>
      <c r="AFA30"/>
      <c r="AFB30"/>
      <c r="AFC30"/>
      <c r="AFD30"/>
      <c r="AFE30"/>
      <c r="AFF30"/>
      <c r="AFG30"/>
      <c r="AFH30"/>
      <c r="AFI30"/>
      <c r="AFJ30"/>
      <c r="AFK30"/>
      <c r="AFL30"/>
      <c r="AFM30"/>
      <c r="AFN30"/>
      <c r="AFO30"/>
      <c r="AFP30"/>
      <c r="AFQ30"/>
      <c r="AFR30"/>
      <c r="AFS30"/>
      <c r="AFT30"/>
      <c r="AFU30"/>
      <c r="AFV30"/>
      <c r="AFW30"/>
      <c r="AFX30"/>
      <c r="AFY30"/>
      <c r="AFZ30"/>
      <c r="AGA30"/>
      <c r="AGB30"/>
      <c r="AGC30"/>
      <c r="AGD30"/>
      <c r="AGE30"/>
      <c r="AGF30"/>
      <c r="AGG30"/>
      <c r="AGH30"/>
      <c r="AGI30"/>
      <c r="AGJ30"/>
      <c r="AGK30"/>
      <c r="AGL30"/>
      <c r="AGM30"/>
      <c r="AGN30"/>
      <c r="AGO30"/>
      <c r="AGP30"/>
      <c r="AGQ30"/>
      <c r="AGR30"/>
      <c r="AGS30"/>
      <c r="AGT30"/>
      <c r="AGU30"/>
      <c r="AGV30"/>
      <c r="AGW30"/>
      <c r="AGX30"/>
      <c r="AGY30"/>
      <c r="AGZ30"/>
      <c r="AHA30"/>
      <c r="AHB30"/>
      <c r="AHC30"/>
      <c r="AHD30"/>
      <c r="AHE30"/>
      <c r="AHF30"/>
      <c r="AHG30"/>
      <c r="AHH30"/>
      <c r="AHI30"/>
      <c r="AHJ30"/>
      <c r="AHK30"/>
      <c r="AHL30"/>
      <c r="AHM30"/>
      <c r="AHN30"/>
      <c r="AHO30"/>
      <c r="AHP30"/>
      <c r="AHQ30"/>
      <c r="AHR30"/>
      <c r="AHS30"/>
      <c r="AHT30"/>
      <c r="AHU30"/>
      <c r="AHV30"/>
      <c r="AHW30"/>
      <c r="AHX30"/>
      <c r="AHY30"/>
      <c r="AHZ30"/>
      <c r="AIA30"/>
      <c r="AIB30"/>
      <c r="AIC30"/>
      <c r="AID30"/>
      <c r="AIE30"/>
      <c r="AIF30"/>
      <c r="AIG30"/>
      <c r="AIH30"/>
      <c r="AII30"/>
      <c r="AIJ30"/>
      <c r="AIK30"/>
      <c r="AIL30"/>
      <c r="AIM30"/>
      <c r="AIN30"/>
      <c r="AIO30"/>
      <c r="AIP30"/>
      <c r="AIQ30"/>
      <c r="AIR30"/>
      <c r="AIS30"/>
      <c r="AIT30"/>
      <c r="AIU30"/>
      <c r="AIV30"/>
      <c r="AIW30"/>
      <c r="AIX30"/>
      <c r="AIY30"/>
      <c r="AIZ30"/>
      <c r="AJA30"/>
      <c r="AJB30"/>
      <c r="AJC30"/>
      <c r="AJD30"/>
      <c r="AJE30"/>
      <c r="AJF30"/>
      <c r="AJG30"/>
      <c r="AJH30"/>
      <c r="AJI30"/>
      <c r="AJJ30"/>
      <c r="AJK30"/>
      <c r="AJL30"/>
      <c r="AJM30"/>
      <c r="AJN30"/>
      <c r="AJO30"/>
      <c r="AJP30"/>
      <c r="AJQ30"/>
      <c r="AJR30"/>
      <c r="AJS30"/>
      <c r="AJT30"/>
      <c r="AJU30"/>
      <c r="AJV30"/>
      <c r="AJW30"/>
      <c r="AJX30"/>
      <c r="AJY30"/>
      <c r="AJZ30"/>
      <c r="AKA30"/>
      <c r="AKB30"/>
      <c r="AKC30"/>
      <c r="AKD30"/>
      <c r="AKE30"/>
      <c r="AKF30"/>
      <c r="AKG30"/>
      <c r="AKH30"/>
      <c r="AKI30"/>
      <c r="AKJ30"/>
      <c r="AKK30"/>
      <c r="AKL30"/>
      <c r="AKM30"/>
      <c r="AKN30"/>
      <c r="AKO30"/>
      <c r="AKP30"/>
      <c r="AKQ30"/>
      <c r="AKR30"/>
      <c r="AKS30"/>
      <c r="AKT30"/>
      <c r="AKU30"/>
      <c r="AKV30"/>
      <c r="AKW30"/>
      <c r="AKX30"/>
      <c r="AKY30"/>
      <c r="AKZ30"/>
      <c r="ALA30"/>
      <c r="ALB30"/>
      <c r="ALC30"/>
      <c r="ALD30"/>
      <c r="ALE30"/>
      <c r="ALF30"/>
      <c r="ALG30"/>
      <c r="ALH30"/>
      <c r="ALI30"/>
      <c r="ALJ30"/>
      <c r="ALK30"/>
      <c r="ALL30"/>
      <c r="ALM30"/>
      <c r="ALN30"/>
      <c r="ALO30"/>
      <c r="ALP30"/>
      <c r="ALQ30"/>
      <c r="ALR30"/>
      <c r="ALS30"/>
      <c r="ALT30"/>
      <c r="ALU30"/>
      <c r="ALV30"/>
      <c r="ALW30"/>
      <c r="ALX30"/>
      <c r="ALY30"/>
      <c r="ALZ30"/>
      <c r="AMA30"/>
      <c r="AMB30"/>
      <c r="AMC30"/>
      <c r="AMD30"/>
      <c r="AME30"/>
      <c r="AMF30"/>
      <c r="AMG30"/>
      <c r="AMH30"/>
      <c r="AMI30"/>
      <c r="AMJ30"/>
    </row>
    <row r="31" spans="1:1024" s="51" customFormat="1">
      <c r="B31" s="56" t="s">
        <v>63</v>
      </c>
      <c r="C31" s="58">
        <f t="shared" ref="C31:AL31" si="6">C30+C29</f>
        <v>0</v>
      </c>
      <c r="D31" s="58">
        <f t="shared" si="6"/>
        <v>0</v>
      </c>
      <c r="E31" s="58">
        <f t="shared" si="6"/>
        <v>0</v>
      </c>
      <c r="F31" s="58">
        <f t="shared" si="6"/>
        <v>0</v>
      </c>
      <c r="G31" s="58">
        <f t="shared" si="6"/>
        <v>0</v>
      </c>
      <c r="H31" s="58">
        <f t="shared" si="6"/>
        <v>20000</v>
      </c>
      <c r="I31" s="58">
        <f t="shared" si="6"/>
        <v>45000</v>
      </c>
      <c r="J31" s="58">
        <f t="shared" si="6"/>
        <v>490000</v>
      </c>
      <c r="K31" s="58">
        <f t="shared" si="6"/>
        <v>1841000</v>
      </c>
      <c r="L31" s="58">
        <f t="shared" si="6"/>
        <v>3529000</v>
      </c>
      <c r="M31" s="58">
        <f t="shared" si="6"/>
        <v>5347000</v>
      </c>
      <c r="N31" s="58">
        <f t="shared" si="6"/>
        <v>5690000</v>
      </c>
      <c r="O31" s="58">
        <f t="shared" si="6"/>
        <v>5928000</v>
      </c>
      <c r="P31" s="58">
        <f t="shared" si="6"/>
        <v>6111000</v>
      </c>
      <c r="Q31" s="58">
        <f t="shared" si="6"/>
        <v>6268166.666666667</v>
      </c>
      <c r="R31" s="58">
        <f t="shared" si="6"/>
        <v>6418666.666666667</v>
      </c>
      <c r="S31" s="58">
        <f t="shared" si="6"/>
        <v>6716666.666666667</v>
      </c>
      <c r="T31" s="58">
        <f t="shared" si="6"/>
        <v>7014666.666666667</v>
      </c>
      <c r="U31" s="58">
        <f t="shared" si="6"/>
        <v>7312666.666666667</v>
      </c>
      <c r="V31" s="58">
        <f t="shared" si="6"/>
        <v>7610666.666666667</v>
      </c>
      <c r="W31" s="58">
        <f t="shared" si="6"/>
        <v>7958666.666666667</v>
      </c>
      <c r="X31" s="58">
        <f t="shared" si="6"/>
        <v>8306666.666666667</v>
      </c>
      <c r="Y31" s="58">
        <f t="shared" si="6"/>
        <v>8654666.6666666679</v>
      </c>
      <c r="Z31" s="58">
        <f t="shared" si="6"/>
        <v>9002666.6666666679</v>
      </c>
      <c r="AA31" s="58">
        <f t="shared" si="6"/>
        <v>9350666.6666666679</v>
      </c>
      <c r="AB31" s="58">
        <f t="shared" si="6"/>
        <v>9698666.6666666679</v>
      </c>
      <c r="AC31" s="58">
        <f t="shared" si="6"/>
        <v>10046666.666666668</v>
      </c>
      <c r="AD31" s="58">
        <f t="shared" si="6"/>
        <v>10394666.666666668</v>
      </c>
      <c r="AE31" s="58">
        <f t="shared" si="6"/>
        <v>10742666.666666668</v>
      </c>
      <c r="AF31" s="58">
        <f t="shared" si="6"/>
        <v>11090666.666666668</v>
      </c>
      <c r="AG31" s="58">
        <f t="shared" si="6"/>
        <v>11438666.666666668</v>
      </c>
      <c r="AH31" s="58">
        <f t="shared" si="6"/>
        <v>11786666.666666668</v>
      </c>
      <c r="AI31" s="58">
        <f t="shared" si="6"/>
        <v>12134666.666666668</v>
      </c>
      <c r="AJ31" s="58">
        <f t="shared" si="6"/>
        <v>12482666.666666668</v>
      </c>
      <c r="AK31" s="58">
        <f t="shared" si="6"/>
        <v>12830666.666666668</v>
      </c>
      <c r="AL31" s="59">
        <f t="shared" si="6"/>
        <v>13178666.666666668</v>
      </c>
    </row>
    <row r="32" spans="1:1024">
      <c r="A32"/>
      <c r="B32" s="60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61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  <c r="RG32"/>
      <c r="RH32"/>
      <c r="RI32"/>
      <c r="RJ32"/>
      <c r="RK32"/>
      <c r="RL32"/>
      <c r="RM32"/>
      <c r="RN32"/>
      <c r="RO32"/>
      <c r="RP32"/>
      <c r="RQ32"/>
      <c r="RR32"/>
      <c r="RS32"/>
      <c r="RT32"/>
      <c r="RU32"/>
      <c r="RV32"/>
      <c r="RW32"/>
      <c r="RX32"/>
      <c r="RY32"/>
      <c r="RZ32"/>
      <c r="SA32"/>
      <c r="SB32"/>
      <c r="SC32"/>
      <c r="SD32"/>
      <c r="SE32"/>
      <c r="SF32"/>
      <c r="SG32"/>
      <c r="SH32"/>
      <c r="SI32"/>
      <c r="SJ32"/>
      <c r="SK32"/>
      <c r="SL32"/>
      <c r="SM32"/>
      <c r="SN32"/>
      <c r="SO32"/>
      <c r="SP32"/>
      <c r="SQ32"/>
      <c r="SR32"/>
      <c r="SS32"/>
      <c r="ST32"/>
      <c r="SU32"/>
      <c r="SV32"/>
      <c r="SW32"/>
      <c r="SX32"/>
      <c r="SY32"/>
      <c r="SZ32"/>
      <c r="TA32"/>
      <c r="TB32"/>
      <c r="TC32"/>
      <c r="TD32"/>
      <c r="TE32"/>
      <c r="TF32"/>
      <c r="TG32"/>
      <c r="TH32"/>
      <c r="TI32"/>
      <c r="TJ32"/>
      <c r="TK32"/>
      <c r="TL32"/>
      <c r="TM32"/>
      <c r="TN32"/>
      <c r="TO32"/>
      <c r="TP32"/>
      <c r="TQ32"/>
      <c r="TR32"/>
      <c r="TS32"/>
      <c r="TT32"/>
      <c r="TU32"/>
      <c r="TV32"/>
      <c r="TW32"/>
      <c r="TX32"/>
      <c r="TY32"/>
      <c r="TZ32"/>
      <c r="UA32"/>
      <c r="UB32"/>
      <c r="UC32"/>
      <c r="UD32"/>
      <c r="UE32"/>
      <c r="UF32"/>
      <c r="UG32"/>
      <c r="UH32"/>
      <c r="UI32"/>
      <c r="UJ32"/>
      <c r="UK32"/>
      <c r="UL32"/>
      <c r="UM32"/>
      <c r="UN32"/>
      <c r="UO32"/>
      <c r="UP32"/>
      <c r="UQ32"/>
      <c r="UR32"/>
      <c r="US32"/>
      <c r="UT32"/>
      <c r="UU32"/>
      <c r="UV32"/>
      <c r="UW32"/>
      <c r="UX32"/>
      <c r="UY32"/>
      <c r="UZ32"/>
      <c r="VA32"/>
      <c r="VB32"/>
      <c r="VC32"/>
      <c r="VD32"/>
      <c r="VE32"/>
      <c r="VF32"/>
      <c r="VG32"/>
      <c r="VH32"/>
      <c r="VI32"/>
      <c r="VJ32"/>
      <c r="VK32"/>
      <c r="VL32"/>
      <c r="VM32"/>
      <c r="VN32"/>
      <c r="VO32"/>
      <c r="VP32"/>
      <c r="VQ32"/>
      <c r="VR32"/>
      <c r="VS32"/>
      <c r="VT32"/>
      <c r="VU32"/>
      <c r="VV32"/>
      <c r="VW32"/>
      <c r="VX32"/>
      <c r="VY32"/>
      <c r="VZ32"/>
      <c r="WA32"/>
      <c r="WB32"/>
      <c r="WC32"/>
      <c r="WD32"/>
      <c r="WE32"/>
      <c r="WF32"/>
      <c r="WG32"/>
      <c r="WH32"/>
      <c r="WI32"/>
      <c r="WJ32"/>
      <c r="WK32"/>
      <c r="WL32"/>
      <c r="WM32"/>
      <c r="WN32"/>
      <c r="WO32"/>
      <c r="WP32"/>
      <c r="WQ32"/>
      <c r="WR32"/>
      <c r="WS32"/>
      <c r="WT32"/>
      <c r="WU32"/>
      <c r="WV32"/>
      <c r="WW32"/>
      <c r="WX32"/>
      <c r="WY32"/>
      <c r="WZ32"/>
      <c r="XA32"/>
      <c r="XB32"/>
      <c r="XC32"/>
      <c r="XD32"/>
      <c r="XE32"/>
      <c r="XF32"/>
      <c r="XG32"/>
      <c r="XH32"/>
      <c r="XI32"/>
      <c r="XJ32"/>
      <c r="XK32"/>
      <c r="XL32"/>
      <c r="XM32"/>
      <c r="XN32"/>
      <c r="XO32"/>
      <c r="XP32"/>
      <c r="XQ32"/>
      <c r="XR32"/>
      <c r="XS32"/>
      <c r="XT32"/>
      <c r="XU32"/>
      <c r="XV32"/>
      <c r="XW32"/>
      <c r="XX32"/>
      <c r="XY32"/>
      <c r="XZ32"/>
      <c r="YA32"/>
      <c r="YB32"/>
      <c r="YC32"/>
      <c r="YD32"/>
      <c r="YE32"/>
      <c r="YF32"/>
      <c r="YG32"/>
      <c r="YH32"/>
      <c r="YI32"/>
      <c r="YJ32"/>
      <c r="YK32"/>
      <c r="YL32"/>
      <c r="YM32"/>
      <c r="YN32"/>
      <c r="YO32"/>
      <c r="YP32"/>
      <c r="YQ32"/>
      <c r="YR32"/>
      <c r="YS32"/>
      <c r="YT32"/>
      <c r="YU32"/>
      <c r="YV32"/>
      <c r="YW32"/>
      <c r="YX32"/>
      <c r="YY32"/>
      <c r="YZ32"/>
      <c r="ZA32"/>
      <c r="ZB32"/>
      <c r="ZC32"/>
      <c r="ZD32"/>
      <c r="ZE32"/>
      <c r="ZF32"/>
      <c r="ZG32"/>
      <c r="ZH32"/>
      <c r="ZI32"/>
      <c r="ZJ32"/>
      <c r="ZK32"/>
      <c r="ZL32"/>
      <c r="ZM32"/>
      <c r="ZN32"/>
      <c r="ZO32"/>
      <c r="ZP32"/>
      <c r="ZQ32"/>
      <c r="ZR32"/>
      <c r="ZS32"/>
      <c r="ZT32"/>
      <c r="ZU32"/>
      <c r="ZV32"/>
      <c r="ZW32"/>
      <c r="ZX32"/>
      <c r="ZY32"/>
      <c r="ZZ32"/>
      <c r="AAA32"/>
      <c r="AAB32"/>
      <c r="AAC32"/>
      <c r="AAD32"/>
      <c r="AAE32"/>
      <c r="AAF32"/>
      <c r="AAG32"/>
      <c r="AAH32"/>
      <c r="AAI32"/>
      <c r="AAJ32"/>
      <c r="AAK32"/>
      <c r="AAL32"/>
      <c r="AAM32"/>
      <c r="AAN32"/>
      <c r="AAO32"/>
      <c r="AAP32"/>
      <c r="AAQ32"/>
      <c r="AAR32"/>
      <c r="AAS32"/>
      <c r="AAT32"/>
      <c r="AAU32"/>
      <c r="AAV32"/>
      <c r="AAW32"/>
      <c r="AAX32"/>
      <c r="AAY32"/>
      <c r="AAZ32"/>
      <c r="ABA32"/>
      <c r="ABB32"/>
      <c r="ABC32"/>
      <c r="ABD32"/>
      <c r="ABE32"/>
      <c r="ABF32"/>
      <c r="ABG32"/>
      <c r="ABH32"/>
      <c r="ABI32"/>
      <c r="ABJ32"/>
      <c r="ABK32"/>
      <c r="ABL32"/>
      <c r="ABM32"/>
      <c r="ABN32"/>
      <c r="ABO32"/>
      <c r="ABP32"/>
      <c r="ABQ32"/>
      <c r="ABR32"/>
      <c r="ABS32"/>
      <c r="ABT32"/>
      <c r="ABU32"/>
      <c r="ABV32"/>
      <c r="ABW32"/>
      <c r="ABX32"/>
      <c r="ABY32"/>
      <c r="ABZ32"/>
      <c r="ACA32"/>
      <c r="ACB32"/>
      <c r="ACC32"/>
      <c r="ACD32"/>
      <c r="ACE32"/>
      <c r="ACF32"/>
      <c r="ACG32"/>
      <c r="ACH32"/>
      <c r="ACI32"/>
      <c r="ACJ32"/>
      <c r="ACK32"/>
      <c r="ACL32"/>
      <c r="ACM32"/>
      <c r="ACN32"/>
      <c r="ACO32"/>
      <c r="ACP32"/>
      <c r="ACQ32"/>
      <c r="ACR32"/>
      <c r="ACS32"/>
      <c r="ACT32"/>
      <c r="ACU32"/>
      <c r="ACV32"/>
      <c r="ACW32"/>
      <c r="ACX32"/>
      <c r="ACY32"/>
      <c r="ACZ32"/>
      <c r="ADA32"/>
      <c r="ADB32"/>
      <c r="ADC32"/>
      <c r="ADD32"/>
      <c r="ADE32"/>
      <c r="ADF32"/>
      <c r="ADG32"/>
      <c r="ADH32"/>
      <c r="ADI32"/>
      <c r="ADJ32"/>
      <c r="ADK32"/>
      <c r="ADL32"/>
      <c r="ADM32"/>
      <c r="ADN32"/>
      <c r="ADO32"/>
      <c r="ADP32"/>
      <c r="ADQ32"/>
      <c r="ADR32"/>
      <c r="ADS32"/>
      <c r="ADT32"/>
      <c r="ADU32"/>
      <c r="ADV32"/>
      <c r="ADW32"/>
      <c r="ADX32"/>
      <c r="ADY32"/>
      <c r="ADZ32"/>
      <c r="AEA32"/>
      <c r="AEB32"/>
      <c r="AEC32"/>
      <c r="AED32"/>
      <c r="AEE32"/>
      <c r="AEF32"/>
      <c r="AEG32"/>
      <c r="AEH32"/>
      <c r="AEI32"/>
      <c r="AEJ32"/>
      <c r="AEK32"/>
      <c r="AEL32"/>
      <c r="AEM32"/>
      <c r="AEN32"/>
      <c r="AEO32"/>
      <c r="AEP32"/>
      <c r="AEQ32"/>
      <c r="AER32"/>
      <c r="AES32"/>
      <c r="AET32"/>
      <c r="AEU32"/>
      <c r="AEV32"/>
      <c r="AEW32"/>
      <c r="AEX32"/>
      <c r="AEY32"/>
      <c r="AEZ32"/>
      <c r="AFA32"/>
      <c r="AFB32"/>
      <c r="AFC32"/>
      <c r="AFD32"/>
      <c r="AFE32"/>
      <c r="AFF32"/>
      <c r="AFG32"/>
      <c r="AFH32"/>
      <c r="AFI32"/>
      <c r="AFJ32"/>
      <c r="AFK32"/>
      <c r="AFL32"/>
      <c r="AFM32"/>
      <c r="AFN32"/>
      <c r="AFO32"/>
      <c r="AFP32"/>
      <c r="AFQ32"/>
      <c r="AFR32"/>
      <c r="AFS32"/>
      <c r="AFT32"/>
      <c r="AFU32"/>
      <c r="AFV32"/>
      <c r="AFW32"/>
      <c r="AFX32"/>
      <c r="AFY32"/>
      <c r="AFZ32"/>
      <c r="AGA32"/>
      <c r="AGB32"/>
      <c r="AGC32"/>
      <c r="AGD32"/>
      <c r="AGE32"/>
      <c r="AGF32"/>
      <c r="AGG32"/>
      <c r="AGH32"/>
      <c r="AGI32"/>
      <c r="AGJ32"/>
      <c r="AGK32"/>
      <c r="AGL32"/>
      <c r="AGM32"/>
      <c r="AGN32"/>
      <c r="AGO32"/>
      <c r="AGP32"/>
      <c r="AGQ32"/>
      <c r="AGR32"/>
      <c r="AGS32"/>
      <c r="AGT32"/>
      <c r="AGU32"/>
      <c r="AGV32"/>
      <c r="AGW32"/>
      <c r="AGX32"/>
      <c r="AGY32"/>
      <c r="AGZ32"/>
      <c r="AHA32"/>
      <c r="AHB32"/>
      <c r="AHC32"/>
      <c r="AHD32"/>
      <c r="AHE32"/>
      <c r="AHF32"/>
      <c r="AHG32"/>
      <c r="AHH32"/>
      <c r="AHI32"/>
      <c r="AHJ32"/>
      <c r="AHK32"/>
      <c r="AHL32"/>
      <c r="AHM32"/>
      <c r="AHN32"/>
      <c r="AHO32"/>
      <c r="AHP32"/>
      <c r="AHQ32"/>
      <c r="AHR32"/>
      <c r="AHS32"/>
      <c r="AHT32"/>
      <c r="AHU32"/>
      <c r="AHV32"/>
      <c r="AHW32"/>
      <c r="AHX32"/>
      <c r="AHY32"/>
      <c r="AHZ32"/>
      <c r="AIA32"/>
      <c r="AIB32"/>
      <c r="AIC32"/>
      <c r="AID32"/>
      <c r="AIE32"/>
      <c r="AIF32"/>
      <c r="AIG32"/>
      <c r="AIH32"/>
      <c r="AII32"/>
      <c r="AIJ32"/>
      <c r="AIK32"/>
      <c r="AIL32"/>
      <c r="AIM32"/>
      <c r="AIN32"/>
      <c r="AIO32"/>
      <c r="AIP32"/>
      <c r="AIQ32"/>
      <c r="AIR32"/>
      <c r="AIS32"/>
      <c r="AIT32"/>
      <c r="AIU32"/>
      <c r="AIV32"/>
      <c r="AIW32"/>
      <c r="AIX32"/>
      <c r="AIY32"/>
      <c r="AIZ32"/>
      <c r="AJA32"/>
      <c r="AJB32"/>
      <c r="AJC32"/>
      <c r="AJD32"/>
      <c r="AJE32"/>
      <c r="AJF32"/>
      <c r="AJG32"/>
      <c r="AJH32"/>
      <c r="AJI32"/>
      <c r="AJJ32"/>
      <c r="AJK32"/>
      <c r="AJL32"/>
      <c r="AJM32"/>
      <c r="AJN32"/>
      <c r="AJO32"/>
      <c r="AJP32"/>
      <c r="AJQ32"/>
      <c r="AJR32"/>
      <c r="AJS32"/>
      <c r="AJT32"/>
      <c r="AJU32"/>
      <c r="AJV32"/>
      <c r="AJW32"/>
      <c r="AJX32"/>
      <c r="AJY32"/>
      <c r="AJZ32"/>
      <c r="AKA32"/>
      <c r="AKB32"/>
      <c r="AKC32"/>
      <c r="AKD32"/>
      <c r="AKE32"/>
      <c r="AKF32"/>
      <c r="AKG32"/>
      <c r="AKH32"/>
      <c r="AKI32"/>
      <c r="AKJ32"/>
      <c r="AKK32"/>
      <c r="AKL32"/>
      <c r="AKM32"/>
      <c r="AKN32"/>
      <c r="AKO32"/>
      <c r="AKP32"/>
      <c r="AKQ32"/>
      <c r="AKR32"/>
      <c r="AKS32"/>
      <c r="AKT32"/>
      <c r="AKU32"/>
      <c r="AKV32"/>
      <c r="AKW32"/>
      <c r="AKX32"/>
      <c r="AKY32"/>
      <c r="AKZ32"/>
      <c r="ALA32"/>
      <c r="ALB32"/>
      <c r="ALC32"/>
      <c r="ALD32"/>
      <c r="ALE32"/>
      <c r="ALF32"/>
      <c r="ALG32"/>
      <c r="ALH32"/>
      <c r="ALI32"/>
      <c r="ALJ32"/>
      <c r="ALK32"/>
      <c r="ALL32"/>
      <c r="ALM32"/>
      <c r="ALN32"/>
      <c r="ALO32"/>
      <c r="ALP32"/>
      <c r="ALQ32"/>
      <c r="ALR32"/>
      <c r="ALS32"/>
      <c r="ALT32"/>
      <c r="ALU32"/>
      <c r="ALV32"/>
      <c r="ALW32"/>
      <c r="ALX32"/>
      <c r="ALY32"/>
      <c r="ALZ32"/>
      <c r="AMA32"/>
      <c r="AMB32"/>
      <c r="AMC32"/>
      <c r="AMD32"/>
      <c r="AME32"/>
      <c r="AMF32"/>
      <c r="AMG32"/>
      <c r="AMH32"/>
      <c r="AMI32"/>
      <c r="AMJ32"/>
    </row>
    <row r="33" spans="1:1024">
      <c r="A33"/>
      <c r="B33" s="62" t="s">
        <v>64</v>
      </c>
      <c r="C33" s="63">
        <f t="shared" ref="C33:AL33" si="7">C6+C19</f>
        <v>0</v>
      </c>
      <c r="D33" s="63">
        <f t="shared" si="7"/>
        <v>0</v>
      </c>
      <c r="E33" s="63">
        <f t="shared" si="7"/>
        <v>0</v>
      </c>
      <c r="F33" s="63">
        <f t="shared" si="7"/>
        <v>0</v>
      </c>
      <c r="G33" s="63">
        <f t="shared" si="7"/>
        <v>0</v>
      </c>
      <c r="H33" s="63">
        <f t="shared" si="7"/>
        <v>-1080000</v>
      </c>
      <c r="I33" s="63">
        <f t="shared" si="7"/>
        <v>-655000</v>
      </c>
      <c r="J33" s="63">
        <f t="shared" si="7"/>
        <v>445000</v>
      </c>
      <c r="K33" s="63">
        <f t="shared" si="7"/>
        <v>1351000</v>
      </c>
      <c r="L33" s="63">
        <f t="shared" si="7"/>
        <v>1688000</v>
      </c>
      <c r="M33" s="63">
        <f t="shared" si="7"/>
        <v>1818000</v>
      </c>
      <c r="N33" s="63">
        <f t="shared" si="7"/>
        <v>343000</v>
      </c>
      <c r="O33" s="63">
        <f t="shared" si="7"/>
        <v>238000</v>
      </c>
      <c r="P33" s="63">
        <f t="shared" si="7"/>
        <v>183000</v>
      </c>
      <c r="Q33" s="63">
        <f t="shared" si="7"/>
        <v>157166.66666666666</v>
      </c>
      <c r="R33" s="63">
        <f t="shared" si="7"/>
        <v>150500</v>
      </c>
      <c r="S33" s="63">
        <f t="shared" si="7"/>
        <v>298000</v>
      </c>
      <c r="T33" s="63">
        <f t="shared" si="7"/>
        <v>298000</v>
      </c>
      <c r="U33" s="63">
        <f t="shared" si="7"/>
        <v>298000</v>
      </c>
      <c r="V33" s="63">
        <f t="shared" si="7"/>
        <v>298000</v>
      </c>
      <c r="W33" s="63">
        <f t="shared" si="7"/>
        <v>348000</v>
      </c>
      <c r="X33" s="63">
        <f t="shared" si="7"/>
        <v>348000</v>
      </c>
      <c r="Y33" s="63">
        <f t="shared" si="7"/>
        <v>348000</v>
      </c>
      <c r="Z33" s="63">
        <f t="shared" si="7"/>
        <v>348000</v>
      </c>
      <c r="AA33" s="63">
        <f t="shared" si="7"/>
        <v>348000</v>
      </c>
      <c r="AB33" s="63">
        <f t="shared" si="7"/>
        <v>348000</v>
      </c>
      <c r="AC33" s="63">
        <f t="shared" si="7"/>
        <v>348000</v>
      </c>
      <c r="AD33" s="63">
        <f t="shared" si="7"/>
        <v>348000</v>
      </c>
      <c r="AE33" s="63">
        <f t="shared" si="7"/>
        <v>348000</v>
      </c>
      <c r="AF33" s="63">
        <f t="shared" si="7"/>
        <v>348000</v>
      </c>
      <c r="AG33" s="63">
        <f t="shared" si="7"/>
        <v>348000</v>
      </c>
      <c r="AH33" s="63">
        <f t="shared" si="7"/>
        <v>348000</v>
      </c>
      <c r="AI33" s="63">
        <f t="shared" si="7"/>
        <v>348000</v>
      </c>
      <c r="AJ33" s="63">
        <f t="shared" si="7"/>
        <v>348000</v>
      </c>
      <c r="AK33" s="63">
        <f t="shared" si="7"/>
        <v>348000</v>
      </c>
      <c r="AL33" s="64">
        <f t="shared" si="7"/>
        <v>348000</v>
      </c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  <c r="RG33"/>
      <c r="RH33"/>
      <c r="RI33"/>
      <c r="RJ33"/>
      <c r="RK33"/>
      <c r="RL33"/>
      <c r="RM33"/>
      <c r="RN33"/>
      <c r="RO33"/>
      <c r="RP33"/>
      <c r="RQ33"/>
      <c r="RR33"/>
      <c r="RS33"/>
      <c r="RT33"/>
      <c r="RU33"/>
      <c r="RV33"/>
      <c r="RW33"/>
      <c r="RX33"/>
      <c r="RY33"/>
      <c r="RZ33"/>
      <c r="SA33"/>
      <c r="SB33"/>
      <c r="SC33"/>
      <c r="SD33"/>
      <c r="SE33"/>
      <c r="SF33"/>
      <c r="SG33"/>
      <c r="SH33"/>
      <c r="SI33"/>
      <c r="SJ33"/>
      <c r="SK33"/>
      <c r="SL33"/>
      <c r="SM33"/>
      <c r="SN33"/>
      <c r="SO33"/>
      <c r="SP33"/>
      <c r="SQ33"/>
      <c r="SR33"/>
      <c r="SS33"/>
      <c r="ST33"/>
      <c r="SU33"/>
      <c r="SV33"/>
      <c r="SW33"/>
      <c r="SX33"/>
      <c r="SY33"/>
      <c r="SZ33"/>
      <c r="TA33"/>
      <c r="TB33"/>
      <c r="TC33"/>
      <c r="TD33"/>
      <c r="TE33"/>
      <c r="TF33"/>
      <c r="TG33"/>
      <c r="TH33"/>
      <c r="TI33"/>
      <c r="TJ33"/>
      <c r="TK33"/>
      <c r="TL33"/>
      <c r="TM33"/>
      <c r="TN33"/>
      <c r="TO33"/>
      <c r="TP33"/>
      <c r="TQ33"/>
      <c r="TR33"/>
      <c r="TS33"/>
      <c r="TT33"/>
      <c r="TU33"/>
      <c r="TV33"/>
      <c r="TW33"/>
      <c r="TX33"/>
      <c r="TY33"/>
      <c r="TZ33"/>
      <c r="UA33"/>
      <c r="UB33"/>
      <c r="UC33"/>
      <c r="UD33"/>
      <c r="UE33"/>
      <c r="UF33"/>
      <c r="UG33"/>
      <c r="UH33"/>
      <c r="UI33"/>
      <c r="UJ33"/>
      <c r="UK33"/>
      <c r="UL33"/>
      <c r="UM33"/>
      <c r="UN33"/>
      <c r="UO33"/>
      <c r="UP33"/>
      <c r="UQ33"/>
      <c r="UR33"/>
      <c r="US33"/>
      <c r="UT33"/>
      <c r="UU33"/>
      <c r="UV33"/>
      <c r="UW33"/>
      <c r="UX33"/>
      <c r="UY33"/>
      <c r="UZ33"/>
      <c r="VA33"/>
      <c r="VB33"/>
      <c r="VC33"/>
      <c r="VD33"/>
      <c r="VE33"/>
      <c r="VF33"/>
      <c r="VG33"/>
      <c r="VH33"/>
      <c r="VI33"/>
      <c r="VJ33"/>
      <c r="VK33"/>
      <c r="VL33"/>
      <c r="VM33"/>
      <c r="VN33"/>
      <c r="VO33"/>
      <c r="VP33"/>
      <c r="VQ33"/>
      <c r="VR33"/>
      <c r="VS33"/>
      <c r="VT33"/>
      <c r="VU33"/>
      <c r="VV33"/>
      <c r="VW33"/>
      <c r="VX33"/>
      <c r="VY33"/>
      <c r="VZ33"/>
      <c r="WA33"/>
      <c r="WB33"/>
      <c r="WC33"/>
      <c r="WD33"/>
      <c r="WE33"/>
      <c r="WF33"/>
      <c r="WG33"/>
      <c r="WH33"/>
      <c r="WI33"/>
      <c r="WJ33"/>
      <c r="WK33"/>
      <c r="WL33"/>
      <c r="WM33"/>
      <c r="WN33"/>
      <c r="WO33"/>
      <c r="WP33"/>
      <c r="WQ33"/>
      <c r="WR33"/>
      <c r="WS33"/>
      <c r="WT33"/>
      <c r="WU33"/>
      <c r="WV33"/>
      <c r="WW33"/>
      <c r="WX33"/>
      <c r="WY33"/>
      <c r="WZ33"/>
      <c r="XA33"/>
      <c r="XB33"/>
      <c r="XC33"/>
      <c r="XD33"/>
      <c r="XE33"/>
      <c r="XF33"/>
      <c r="XG33"/>
      <c r="XH33"/>
      <c r="XI33"/>
      <c r="XJ33"/>
      <c r="XK33"/>
      <c r="XL33"/>
      <c r="XM33"/>
      <c r="XN33"/>
      <c r="XO33"/>
      <c r="XP33"/>
      <c r="XQ33"/>
      <c r="XR33"/>
      <c r="XS33"/>
      <c r="XT33"/>
      <c r="XU33"/>
      <c r="XV33"/>
      <c r="XW33"/>
      <c r="XX33"/>
      <c r="XY33"/>
      <c r="XZ33"/>
      <c r="YA33"/>
      <c r="YB33"/>
      <c r="YC33"/>
      <c r="YD33"/>
      <c r="YE33"/>
      <c r="YF33"/>
      <c r="YG33"/>
      <c r="YH33"/>
      <c r="YI33"/>
      <c r="YJ33"/>
      <c r="YK33"/>
      <c r="YL33"/>
      <c r="YM33"/>
      <c r="YN33"/>
      <c r="YO33"/>
      <c r="YP33"/>
      <c r="YQ33"/>
      <c r="YR33"/>
      <c r="YS33"/>
      <c r="YT33"/>
      <c r="YU33"/>
      <c r="YV33"/>
      <c r="YW33"/>
      <c r="YX33"/>
      <c r="YY33"/>
      <c r="YZ33"/>
      <c r="ZA33"/>
      <c r="ZB33"/>
      <c r="ZC33"/>
      <c r="ZD33"/>
      <c r="ZE33"/>
      <c r="ZF33"/>
      <c r="ZG33"/>
      <c r="ZH33"/>
      <c r="ZI33"/>
      <c r="ZJ33"/>
      <c r="ZK33"/>
      <c r="ZL33"/>
      <c r="ZM33"/>
      <c r="ZN33"/>
      <c r="ZO33"/>
      <c r="ZP33"/>
      <c r="ZQ33"/>
      <c r="ZR33"/>
      <c r="ZS33"/>
      <c r="ZT33"/>
      <c r="ZU33"/>
      <c r="ZV33"/>
      <c r="ZW33"/>
      <c r="ZX33"/>
      <c r="ZY33"/>
      <c r="ZZ33"/>
      <c r="AAA33"/>
      <c r="AAB33"/>
      <c r="AAC33"/>
      <c r="AAD33"/>
      <c r="AAE33"/>
      <c r="AAF33"/>
      <c r="AAG33"/>
      <c r="AAH33"/>
      <c r="AAI33"/>
      <c r="AAJ33"/>
      <c r="AAK33"/>
      <c r="AAL33"/>
      <c r="AAM33"/>
      <c r="AAN33"/>
      <c r="AAO33"/>
      <c r="AAP33"/>
      <c r="AAQ33"/>
      <c r="AAR33"/>
      <c r="AAS33"/>
      <c r="AAT33"/>
      <c r="AAU33"/>
      <c r="AAV33"/>
      <c r="AAW33"/>
      <c r="AAX33"/>
      <c r="AAY33"/>
      <c r="AAZ33"/>
      <c r="ABA33"/>
      <c r="ABB33"/>
      <c r="ABC33"/>
      <c r="ABD33"/>
      <c r="ABE33"/>
      <c r="ABF33"/>
      <c r="ABG33"/>
      <c r="ABH33"/>
      <c r="ABI33"/>
      <c r="ABJ33"/>
      <c r="ABK33"/>
      <c r="ABL33"/>
      <c r="ABM33"/>
      <c r="ABN33"/>
      <c r="ABO33"/>
      <c r="ABP33"/>
      <c r="ABQ33"/>
      <c r="ABR33"/>
      <c r="ABS33"/>
      <c r="ABT33"/>
      <c r="ABU33"/>
      <c r="ABV33"/>
      <c r="ABW33"/>
      <c r="ABX33"/>
      <c r="ABY33"/>
      <c r="ABZ33"/>
      <c r="ACA33"/>
      <c r="ACB33"/>
      <c r="ACC33"/>
      <c r="ACD33"/>
      <c r="ACE33"/>
      <c r="ACF33"/>
      <c r="ACG33"/>
      <c r="ACH33"/>
      <c r="ACI33"/>
      <c r="ACJ33"/>
      <c r="ACK33"/>
      <c r="ACL33"/>
      <c r="ACM33"/>
      <c r="ACN33"/>
      <c r="ACO33"/>
      <c r="ACP33"/>
      <c r="ACQ33"/>
      <c r="ACR33"/>
      <c r="ACS33"/>
      <c r="ACT33"/>
      <c r="ACU33"/>
      <c r="ACV33"/>
      <c r="ACW33"/>
      <c r="ACX33"/>
      <c r="ACY33"/>
      <c r="ACZ33"/>
      <c r="ADA33"/>
      <c r="ADB33"/>
      <c r="ADC33"/>
      <c r="ADD33"/>
      <c r="ADE33"/>
      <c r="ADF33"/>
      <c r="ADG33"/>
      <c r="ADH33"/>
      <c r="ADI33"/>
      <c r="ADJ33"/>
      <c r="ADK33"/>
      <c r="ADL33"/>
      <c r="ADM33"/>
      <c r="ADN33"/>
      <c r="ADO33"/>
      <c r="ADP33"/>
      <c r="ADQ33"/>
      <c r="ADR33"/>
      <c r="ADS33"/>
      <c r="ADT33"/>
      <c r="ADU33"/>
      <c r="ADV33"/>
      <c r="ADW33"/>
      <c r="ADX33"/>
      <c r="ADY33"/>
      <c r="ADZ33"/>
      <c r="AEA33"/>
      <c r="AEB33"/>
      <c r="AEC33"/>
      <c r="AED33"/>
      <c r="AEE33"/>
      <c r="AEF33"/>
      <c r="AEG33"/>
      <c r="AEH33"/>
      <c r="AEI33"/>
      <c r="AEJ33"/>
      <c r="AEK33"/>
      <c r="AEL33"/>
      <c r="AEM33"/>
      <c r="AEN33"/>
      <c r="AEO33"/>
      <c r="AEP33"/>
      <c r="AEQ33"/>
      <c r="AER33"/>
      <c r="AES33"/>
      <c r="AET33"/>
      <c r="AEU33"/>
      <c r="AEV33"/>
      <c r="AEW33"/>
      <c r="AEX33"/>
      <c r="AEY33"/>
      <c r="AEZ33"/>
      <c r="AFA33"/>
      <c r="AFB33"/>
      <c r="AFC33"/>
      <c r="AFD33"/>
      <c r="AFE33"/>
      <c r="AFF33"/>
      <c r="AFG33"/>
      <c r="AFH33"/>
      <c r="AFI33"/>
      <c r="AFJ33"/>
      <c r="AFK33"/>
      <c r="AFL33"/>
      <c r="AFM33"/>
      <c r="AFN33"/>
      <c r="AFO33"/>
      <c r="AFP33"/>
      <c r="AFQ33"/>
      <c r="AFR33"/>
      <c r="AFS33"/>
      <c r="AFT33"/>
      <c r="AFU33"/>
      <c r="AFV33"/>
      <c r="AFW33"/>
      <c r="AFX33"/>
      <c r="AFY33"/>
      <c r="AFZ33"/>
      <c r="AGA33"/>
      <c r="AGB33"/>
      <c r="AGC33"/>
      <c r="AGD33"/>
      <c r="AGE33"/>
      <c r="AGF33"/>
      <c r="AGG33"/>
      <c r="AGH33"/>
      <c r="AGI33"/>
      <c r="AGJ33"/>
      <c r="AGK33"/>
      <c r="AGL33"/>
      <c r="AGM33"/>
      <c r="AGN33"/>
      <c r="AGO33"/>
      <c r="AGP33"/>
      <c r="AGQ33"/>
      <c r="AGR33"/>
      <c r="AGS33"/>
      <c r="AGT33"/>
      <c r="AGU33"/>
      <c r="AGV33"/>
      <c r="AGW33"/>
      <c r="AGX33"/>
      <c r="AGY33"/>
      <c r="AGZ33"/>
      <c r="AHA33"/>
      <c r="AHB33"/>
      <c r="AHC33"/>
      <c r="AHD33"/>
      <c r="AHE33"/>
      <c r="AHF33"/>
      <c r="AHG33"/>
      <c r="AHH33"/>
      <c r="AHI33"/>
      <c r="AHJ33"/>
      <c r="AHK33"/>
      <c r="AHL33"/>
      <c r="AHM33"/>
      <c r="AHN33"/>
      <c r="AHO33"/>
      <c r="AHP33"/>
      <c r="AHQ33"/>
      <c r="AHR33"/>
      <c r="AHS33"/>
      <c r="AHT33"/>
      <c r="AHU33"/>
      <c r="AHV33"/>
      <c r="AHW33"/>
      <c r="AHX33"/>
      <c r="AHY33"/>
      <c r="AHZ33"/>
      <c r="AIA33"/>
      <c r="AIB33"/>
      <c r="AIC33"/>
      <c r="AID33"/>
      <c r="AIE33"/>
      <c r="AIF33"/>
      <c r="AIG33"/>
      <c r="AIH33"/>
      <c r="AII33"/>
      <c r="AIJ33"/>
      <c r="AIK33"/>
      <c r="AIL33"/>
      <c r="AIM33"/>
      <c r="AIN33"/>
      <c r="AIO33"/>
      <c r="AIP33"/>
      <c r="AIQ33"/>
      <c r="AIR33"/>
      <c r="AIS33"/>
      <c r="AIT33"/>
      <c r="AIU33"/>
      <c r="AIV33"/>
      <c r="AIW33"/>
      <c r="AIX33"/>
      <c r="AIY33"/>
      <c r="AIZ33"/>
      <c r="AJA33"/>
      <c r="AJB33"/>
      <c r="AJC33"/>
      <c r="AJD33"/>
      <c r="AJE33"/>
      <c r="AJF33"/>
      <c r="AJG33"/>
      <c r="AJH33"/>
      <c r="AJI33"/>
      <c r="AJJ33"/>
      <c r="AJK33"/>
      <c r="AJL33"/>
      <c r="AJM33"/>
      <c r="AJN33"/>
      <c r="AJO33"/>
      <c r="AJP33"/>
      <c r="AJQ33"/>
      <c r="AJR33"/>
      <c r="AJS33"/>
      <c r="AJT33"/>
      <c r="AJU33"/>
      <c r="AJV33"/>
      <c r="AJW33"/>
      <c r="AJX33"/>
      <c r="AJY33"/>
      <c r="AJZ33"/>
      <c r="AKA33"/>
      <c r="AKB33"/>
      <c r="AKC33"/>
      <c r="AKD33"/>
      <c r="AKE33"/>
      <c r="AKF33"/>
      <c r="AKG33"/>
      <c r="AKH33"/>
      <c r="AKI33"/>
      <c r="AKJ33"/>
      <c r="AKK33"/>
      <c r="AKL33"/>
      <c r="AKM33"/>
      <c r="AKN33"/>
      <c r="AKO33"/>
      <c r="AKP33"/>
      <c r="AKQ33"/>
      <c r="AKR33"/>
      <c r="AKS33"/>
      <c r="AKT33"/>
      <c r="AKU33"/>
      <c r="AKV33"/>
      <c r="AKW33"/>
      <c r="AKX33"/>
      <c r="AKY33"/>
      <c r="AKZ33"/>
      <c r="ALA33"/>
      <c r="ALB33"/>
      <c r="ALC33"/>
      <c r="ALD33"/>
      <c r="ALE33"/>
      <c r="ALF33"/>
      <c r="ALG33"/>
      <c r="ALH33"/>
      <c r="ALI33"/>
      <c r="ALJ33"/>
      <c r="ALK33"/>
      <c r="ALL33"/>
      <c r="ALM33"/>
      <c r="ALN33"/>
      <c r="ALO33"/>
      <c r="ALP33"/>
      <c r="ALQ33"/>
      <c r="ALR33"/>
      <c r="ALS33"/>
      <c r="ALT33"/>
      <c r="ALU33"/>
      <c r="ALV33"/>
      <c r="ALW33"/>
      <c r="ALX33"/>
      <c r="ALY33"/>
      <c r="ALZ33"/>
      <c r="AMA33"/>
      <c r="AMB33"/>
      <c r="AMC33"/>
      <c r="AMD33"/>
      <c r="AME33"/>
      <c r="AMF33"/>
      <c r="AMG33"/>
      <c r="AMH33"/>
      <c r="AMI33"/>
      <c r="AMJ33"/>
    </row>
    <row r="34" spans="1:1024" s="68" customFormat="1">
      <c r="A34" s="5"/>
      <c r="B34" s="65" t="s">
        <v>65</v>
      </c>
      <c r="C34" s="66">
        <f>IF(C3&gt;0,C33/((1+Допущения!$C$6/12)^C3),C33)</f>
        <v>0</v>
      </c>
      <c r="D34" s="66">
        <f>IF(D3&gt;0,D33/((1+Допущения!$C$6/12)^D3),D33)</f>
        <v>0</v>
      </c>
      <c r="E34" s="66">
        <f>IF(E3&gt;0,E33/((1+Допущения!$C$6/12)^E3),E33)</f>
        <v>0</v>
      </c>
      <c r="F34" s="66">
        <f>IF(F3&gt;0,F33/((1+Допущения!$C$6/12)^F3),F33)</f>
        <v>0</v>
      </c>
      <c r="G34" s="66">
        <f>IF(G3&gt;0,G33/((1+Допущения!$C$6/12)^G3),G33)</f>
        <v>0</v>
      </c>
      <c r="H34" s="66">
        <f>IF(H3&gt;0,H33/((1+Допущения!$C$6/12)^H3),H33)</f>
        <v>-1080000</v>
      </c>
      <c r="I34" s="66">
        <f>IF(I3&gt;0,I33/((1+Допущения!$C$6/12)^I3),I33)</f>
        <v>-655000</v>
      </c>
      <c r="J34" s="66">
        <f>IF(J3&gt;0,J33/((1+Допущения!$C$6/12)^J3),J33)</f>
        <v>441322.31404958677</v>
      </c>
      <c r="K34" s="66">
        <f>IF(K3&gt;0,K33/((1+Допущения!$C$6/12)^K3),K33)</f>
        <v>1328761.6966054232</v>
      </c>
      <c r="L34" s="66">
        <f>IF(L3&gt;0,L33/((1+Допущения!$C$6/12)^L3),L33)</f>
        <v>1646493.6855123816</v>
      </c>
      <c r="M34" s="66">
        <f>IF(M3&gt;0,M33/((1+Допущения!$C$6/12)^M3),M33)</f>
        <v>1758641.7611500784</v>
      </c>
      <c r="N34" s="66">
        <f>IF(N3&gt;0,N33/((1+Допущения!$C$6/12)^N3),N33)</f>
        <v>329058.79173797939</v>
      </c>
      <c r="O34" s="66">
        <f>IF(O3&gt;0,O33/((1+Допущения!$C$6/12)^O3),O33)</f>
        <v>226439.51261443007</v>
      </c>
      <c r="P34" s="66">
        <f>IF(P3&gt;0,P33/((1+Допущения!$C$6/12)^P3),P33)</f>
        <v>172672.11948791184</v>
      </c>
      <c r="Q34" s="66">
        <f>IF(Q3&gt;0,Q33/((1+Допущения!$C$6/12)^Q3),Q33)</f>
        <v>147071.13641069489</v>
      </c>
      <c r="R34" s="66">
        <f>IF(R3&gt;0,R33/((1+Допущения!$C$6/12)^R3),R33)</f>
        <v>139668.7934713627</v>
      </c>
      <c r="S34" s="66">
        <f>IF(S3&gt;0,S33/((1+Допущения!$C$6/12)^S3),S33)</f>
        <v>274267.92534724087</v>
      </c>
      <c r="T34" s="66">
        <f>IF(T3&gt;0,T33/((1+Допущения!$C$6/12)^T3),T33)</f>
        <v>272001.24827825546</v>
      </c>
      <c r="U34" s="66">
        <f>IF(U3&gt;0,U33/((1+Допущения!$C$6/12)^U3),U33)</f>
        <v>269753.30407760869</v>
      </c>
      <c r="V34" s="66">
        <f>IF(V3&gt;0,V33/((1+Допущения!$C$6/12)^V3),V33)</f>
        <v>267523.93792820704</v>
      </c>
      <c r="W34" s="66">
        <f>IF(W3&gt;0,W33/((1+Допущения!$C$6/12)^W3),W33)</f>
        <v>309828.59969720797</v>
      </c>
      <c r="X34" s="66">
        <f>IF(X3&gt;0,X33/((1+Допущения!$C$6/12)^X3),X33)</f>
        <v>307268.03275756165</v>
      </c>
      <c r="Y34" s="66">
        <f>IF(Y3&gt;0,Y33/((1+Допущения!$C$6/12)^Y3),Y33)</f>
        <v>304728.62752816034</v>
      </c>
      <c r="Z34" s="66">
        <f>IF(Z3&gt;0,Z33/((1+Допущения!$C$6/12)^Z3),Z33)</f>
        <v>302210.20911883673</v>
      </c>
      <c r="AA34" s="66">
        <f>IF(AA3&gt;0,AA33/((1+Допущения!$C$6/12)^AA3),AA33)</f>
        <v>299712.60408479668</v>
      </c>
      <c r="AB34" s="66">
        <f>IF(AB3&gt;0,AB33/((1+Допущения!$C$6/12)^AB3),AB33)</f>
        <v>297235.64041467442</v>
      </c>
      <c r="AC34" s="66">
        <f>IF(AC3&gt;0,AC33/((1+Допущения!$C$6/12)^AC3),AC33)</f>
        <v>294779.14751868544</v>
      </c>
      <c r="AD34" s="66">
        <f>IF(AD3&gt;0,AD33/((1+Допущения!$C$6/12)^AD3),AD33)</f>
        <v>292342.95621687814</v>
      </c>
      <c r="AE34" s="66">
        <f>IF(AE3&gt;0,AE33/((1+Допущения!$C$6/12)^AE3),AE33)</f>
        <v>289926.89872748242</v>
      </c>
      <c r="AF34" s="66">
        <f>IF(AF3&gt;0,AF33/((1+Допущения!$C$6/12)^AF3),AF33)</f>
        <v>287530.80865535449</v>
      </c>
      <c r="AG34" s="66">
        <f>IF(AG3&gt;0,AG33/((1+Допущения!$C$6/12)^AG3),AG33)</f>
        <v>285154.52098051686</v>
      </c>
      <c r="AH34" s="66">
        <f>IF(AH3&gt;0,AH33/((1+Допущения!$C$6/12)^AH3),AH33)</f>
        <v>282797.87204679364</v>
      </c>
      <c r="AI34" s="66">
        <f>IF(AI3&gt;0,AI33/((1+Допущения!$C$6/12)^AI3),AI33)</f>
        <v>280460.69955053914</v>
      </c>
      <c r="AJ34" s="66">
        <f>IF(AJ3&gt;0,AJ33/((1+Допущения!$C$6/12)^AJ3),AJ33)</f>
        <v>278142.84252946026</v>
      </c>
      <c r="AK34" s="66">
        <f>IF(AK3&gt;0,AK33/((1+Допущения!$C$6/12)^AK3),AK33)</f>
        <v>275844.14135153085</v>
      </c>
      <c r="AL34" s="67">
        <f>IF(AL3&gt;0,AL33/((1+Допущения!$C$6/12)^AL3),AL33)</f>
        <v>273564.4377039976</v>
      </c>
    </row>
    <row r="35" spans="1:1024">
      <c r="A35"/>
      <c r="B35" s="65" t="s">
        <v>66</v>
      </c>
      <c r="C35" s="69">
        <f>C33</f>
        <v>0</v>
      </c>
      <c r="D35" s="70">
        <f>C35+D33</f>
        <v>0</v>
      </c>
      <c r="E35" s="70">
        <f>D35+E33</f>
        <v>0</v>
      </c>
      <c r="F35" s="70">
        <f>E35+F33</f>
        <v>0</v>
      </c>
      <c r="G35" s="70">
        <f>F35+G33</f>
        <v>0</v>
      </c>
      <c r="H35" s="70">
        <f t="shared" ref="H35:AL35" si="8">G35+H34</f>
        <v>-1080000</v>
      </c>
      <c r="I35" s="70">
        <f t="shared" si="8"/>
        <v>-1735000</v>
      </c>
      <c r="J35" s="70">
        <f t="shared" si="8"/>
        <v>-1293677.6859504133</v>
      </c>
      <c r="K35" s="70">
        <f t="shared" si="8"/>
        <v>35084.010655009886</v>
      </c>
      <c r="L35" s="70">
        <f t="shared" si="8"/>
        <v>1681577.6961673915</v>
      </c>
      <c r="M35" s="70">
        <f t="shared" si="8"/>
        <v>3440219.4573174696</v>
      </c>
      <c r="N35" s="70">
        <f t="shared" si="8"/>
        <v>3769278.2490554489</v>
      </c>
      <c r="O35" s="70">
        <f t="shared" si="8"/>
        <v>3995717.7616698788</v>
      </c>
      <c r="P35" s="70">
        <f t="shared" si="8"/>
        <v>4168389.8811577908</v>
      </c>
      <c r="Q35" s="70">
        <f t="shared" si="8"/>
        <v>4315461.0175684858</v>
      </c>
      <c r="R35" s="70">
        <f t="shared" si="8"/>
        <v>4455129.8110398483</v>
      </c>
      <c r="S35" s="70">
        <f t="shared" si="8"/>
        <v>4729397.7363870889</v>
      </c>
      <c r="T35" s="70">
        <f t="shared" si="8"/>
        <v>5001398.9846653445</v>
      </c>
      <c r="U35" s="70">
        <f t="shared" si="8"/>
        <v>5271152.288742953</v>
      </c>
      <c r="V35" s="70">
        <f t="shared" si="8"/>
        <v>5538676.2266711602</v>
      </c>
      <c r="W35" s="70">
        <f t="shared" si="8"/>
        <v>5848504.8263683682</v>
      </c>
      <c r="X35" s="70">
        <f t="shared" si="8"/>
        <v>6155772.8591259299</v>
      </c>
      <c r="Y35" s="70">
        <f t="shared" si="8"/>
        <v>6460501.4866540898</v>
      </c>
      <c r="Z35" s="70">
        <f t="shared" si="8"/>
        <v>6762711.6957729263</v>
      </c>
      <c r="AA35" s="70">
        <f t="shared" si="8"/>
        <v>7062424.2998577226</v>
      </c>
      <c r="AB35" s="70">
        <f t="shared" si="8"/>
        <v>7359659.9402723974</v>
      </c>
      <c r="AC35" s="70">
        <f t="shared" si="8"/>
        <v>7654439.0877910824</v>
      </c>
      <c r="AD35" s="70">
        <f t="shared" si="8"/>
        <v>7946782.0440079607</v>
      </c>
      <c r="AE35" s="70">
        <f t="shared" si="8"/>
        <v>8236708.9427354429</v>
      </c>
      <c r="AF35" s="70">
        <f t="shared" si="8"/>
        <v>8524239.751390798</v>
      </c>
      <c r="AG35" s="70">
        <f t="shared" si="8"/>
        <v>8809394.2723713145</v>
      </c>
      <c r="AH35" s="70">
        <f t="shared" si="8"/>
        <v>9092192.1444181073</v>
      </c>
      <c r="AI35" s="70">
        <f t="shared" si="8"/>
        <v>9372652.8439686466</v>
      </c>
      <c r="AJ35" s="70">
        <f t="shared" si="8"/>
        <v>9650795.6864981074</v>
      </c>
      <c r="AK35" s="70">
        <f t="shared" si="8"/>
        <v>9926639.8278496377</v>
      </c>
      <c r="AL35" s="71">
        <f t="shared" si="8"/>
        <v>10200204.265553635</v>
      </c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</row>
    <row r="36" spans="1:1024" s="68" customFormat="1">
      <c r="A36" s="72">
        <f>SUM(H34:AL34)</f>
        <v>10200204.265553635</v>
      </c>
      <c r="B36" s="65" t="s">
        <v>67</v>
      </c>
      <c r="C36" s="73"/>
      <c r="D36" s="74"/>
      <c r="E36" s="74"/>
      <c r="F36" s="74"/>
      <c r="G36" s="74"/>
      <c r="H36" s="75"/>
      <c r="I36" s="75"/>
      <c r="J36" s="75"/>
      <c r="K36" s="75"/>
      <c r="L36" s="75"/>
      <c r="M36" s="75"/>
      <c r="N36" s="75"/>
      <c r="O36" s="75"/>
      <c r="P36" s="75"/>
      <c r="Q36" s="75"/>
      <c r="R36" s="75"/>
      <c r="S36" s="75"/>
      <c r="T36" s="75"/>
      <c r="U36" s="75"/>
      <c r="V36" s="75"/>
      <c r="W36" s="75"/>
      <c r="X36" s="75"/>
      <c r="Y36" s="75"/>
      <c r="Z36" s="75"/>
      <c r="AA36" s="75"/>
      <c r="AB36" s="75"/>
      <c r="AC36" s="75"/>
      <c r="AD36" s="75"/>
      <c r="AE36" s="75"/>
      <c r="AF36" s="75"/>
      <c r="AG36" s="75"/>
      <c r="AH36" s="75"/>
      <c r="AI36" s="75"/>
      <c r="AJ36" s="75"/>
      <c r="AK36" s="75"/>
      <c r="AL36" s="76"/>
    </row>
    <row r="37" spans="1:1024">
      <c r="A37" s="77">
        <v>4</v>
      </c>
      <c r="B37" s="65" t="s">
        <v>68</v>
      </c>
      <c r="C37" s="73"/>
      <c r="D37" s="74"/>
      <c r="E37" s="74"/>
      <c r="F37" s="74"/>
      <c r="G37" s="74"/>
      <c r="H37" s="74"/>
      <c r="I37" s="74"/>
      <c r="J37" s="78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74"/>
      <c r="AL37" s="79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</row>
    <row r="38" spans="1:1024">
      <c r="A38" s="80">
        <f>IRR(H34:AL34)</f>
        <v>0.40748346860928675</v>
      </c>
      <c r="B38" s="81" t="s">
        <v>69</v>
      </c>
      <c r="C38" s="82"/>
      <c r="D38" s="83"/>
      <c r="E38" s="83"/>
      <c r="F38" s="83"/>
      <c r="G38" s="83"/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  <c r="AA38" s="83"/>
      <c r="AB38" s="83"/>
      <c r="AC38" s="83"/>
      <c r="AD38" s="83"/>
      <c r="AE38" s="83"/>
      <c r="AF38" s="83"/>
      <c r="AG38" s="83"/>
      <c r="AH38" s="83"/>
      <c r="AI38" s="83"/>
      <c r="AJ38" s="83"/>
      <c r="AK38" s="83"/>
      <c r="AL38" s="84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  <c r="RG38"/>
      <c r="RH38"/>
      <c r="RI38"/>
      <c r="RJ38"/>
      <c r="RK38"/>
      <c r="RL38"/>
      <c r="RM38"/>
      <c r="RN38"/>
      <c r="RO38"/>
      <c r="RP38"/>
      <c r="RQ38"/>
      <c r="RR38"/>
      <c r="RS38"/>
      <c r="RT38"/>
      <c r="RU38"/>
      <c r="RV38"/>
      <c r="RW38"/>
      <c r="RX38"/>
      <c r="RY38"/>
      <c r="RZ38"/>
      <c r="SA38"/>
      <c r="SB38"/>
      <c r="SC38"/>
      <c r="SD38"/>
      <c r="SE38"/>
      <c r="SF38"/>
      <c r="SG38"/>
      <c r="SH38"/>
      <c r="SI38"/>
      <c r="SJ38"/>
      <c r="SK38"/>
      <c r="SL38"/>
      <c r="SM38"/>
      <c r="SN38"/>
      <c r="SO38"/>
      <c r="SP38"/>
      <c r="SQ38"/>
      <c r="SR38"/>
      <c r="SS38"/>
      <c r="ST38"/>
      <c r="SU38"/>
      <c r="SV38"/>
      <c r="SW38"/>
      <c r="SX38"/>
      <c r="SY38"/>
      <c r="SZ38"/>
      <c r="TA38"/>
      <c r="TB38"/>
      <c r="TC38"/>
      <c r="TD38"/>
      <c r="TE38"/>
      <c r="TF38"/>
      <c r="TG38"/>
      <c r="TH38"/>
      <c r="TI38"/>
      <c r="TJ38"/>
      <c r="TK38"/>
      <c r="TL38"/>
      <c r="TM38"/>
      <c r="TN38"/>
      <c r="TO38"/>
      <c r="TP38"/>
      <c r="TQ38"/>
      <c r="TR38"/>
      <c r="TS38"/>
      <c r="TT38"/>
      <c r="TU38"/>
      <c r="TV38"/>
      <c r="TW38"/>
      <c r="TX38"/>
      <c r="TY38"/>
      <c r="TZ38"/>
      <c r="UA38"/>
      <c r="UB38"/>
      <c r="UC38"/>
      <c r="UD38"/>
      <c r="UE38"/>
      <c r="UF38"/>
      <c r="UG38"/>
      <c r="UH38"/>
      <c r="UI38"/>
      <c r="UJ38"/>
      <c r="UK38"/>
      <c r="UL38"/>
      <c r="UM38"/>
      <c r="UN38"/>
      <c r="UO38"/>
      <c r="UP38"/>
      <c r="UQ38"/>
      <c r="UR38"/>
      <c r="US38"/>
      <c r="UT38"/>
      <c r="UU38"/>
      <c r="UV38"/>
      <c r="UW38"/>
      <c r="UX38"/>
      <c r="UY38"/>
      <c r="UZ38"/>
      <c r="VA38"/>
      <c r="VB38"/>
      <c r="VC38"/>
      <c r="VD38"/>
      <c r="VE38"/>
      <c r="VF38"/>
      <c r="VG38"/>
      <c r="VH38"/>
      <c r="VI38"/>
      <c r="VJ38"/>
      <c r="VK38"/>
      <c r="VL38"/>
      <c r="VM38"/>
      <c r="VN38"/>
      <c r="VO38"/>
      <c r="VP38"/>
      <c r="VQ38"/>
      <c r="VR38"/>
      <c r="VS38"/>
      <c r="VT38"/>
      <c r="VU38"/>
      <c r="VV38"/>
      <c r="VW38"/>
      <c r="VX38"/>
      <c r="VY38"/>
      <c r="VZ38"/>
      <c r="WA38"/>
      <c r="WB38"/>
      <c r="WC38"/>
      <c r="WD38"/>
      <c r="WE38"/>
      <c r="WF38"/>
      <c r="WG38"/>
      <c r="WH38"/>
      <c r="WI38"/>
      <c r="WJ38"/>
      <c r="WK38"/>
      <c r="WL38"/>
      <c r="WM38"/>
      <c r="WN38"/>
      <c r="WO38"/>
      <c r="WP38"/>
      <c r="WQ38"/>
      <c r="WR38"/>
      <c r="WS38"/>
      <c r="WT38"/>
      <c r="WU38"/>
      <c r="WV38"/>
      <c r="WW38"/>
      <c r="WX38"/>
      <c r="WY38"/>
      <c r="WZ38"/>
      <c r="XA38"/>
      <c r="XB38"/>
      <c r="XC38"/>
      <c r="XD38"/>
      <c r="XE38"/>
      <c r="XF38"/>
      <c r="XG38"/>
      <c r="XH38"/>
      <c r="XI38"/>
      <c r="XJ38"/>
      <c r="XK38"/>
      <c r="XL38"/>
      <c r="XM38"/>
      <c r="XN38"/>
      <c r="XO38"/>
      <c r="XP38"/>
      <c r="XQ38"/>
      <c r="XR38"/>
      <c r="XS38"/>
      <c r="XT38"/>
      <c r="XU38"/>
      <c r="XV38"/>
      <c r="XW38"/>
      <c r="XX38"/>
      <c r="XY38"/>
      <c r="XZ38"/>
      <c r="YA38"/>
      <c r="YB38"/>
      <c r="YC38"/>
      <c r="YD38"/>
      <c r="YE38"/>
      <c r="YF38"/>
      <c r="YG38"/>
      <c r="YH38"/>
      <c r="YI38"/>
      <c r="YJ38"/>
      <c r="YK38"/>
      <c r="YL38"/>
      <c r="YM38"/>
      <c r="YN38"/>
      <c r="YO38"/>
      <c r="YP38"/>
      <c r="YQ38"/>
      <c r="YR38"/>
      <c r="YS38"/>
      <c r="YT38"/>
      <c r="YU38"/>
      <c r="YV38"/>
      <c r="YW38"/>
      <c r="YX38"/>
      <c r="YY38"/>
      <c r="YZ38"/>
      <c r="ZA38"/>
      <c r="ZB38"/>
      <c r="ZC38"/>
      <c r="ZD38"/>
      <c r="ZE38"/>
      <c r="ZF38"/>
      <c r="ZG38"/>
      <c r="ZH38"/>
      <c r="ZI38"/>
      <c r="ZJ38"/>
      <c r="ZK38"/>
      <c r="ZL38"/>
      <c r="ZM38"/>
      <c r="ZN38"/>
      <c r="ZO38"/>
      <c r="ZP38"/>
      <c r="ZQ38"/>
      <c r="ZR38"/>
      <c r="ZS38"/>
      <c r="ZT38"/>
      <c r="ZU38"/>
      <c r="ZV38"/>
      <c r="ZW38"/>
      <c r="ZX38"/>
      <c r="ZY38"/>
      <c r="ZZ38"/>
      <c r="AAA38"/>
      <c r="AAB38"/>
      <c r="AAC38"/>
      <c r="AAD38"/>
      <c r="AAE38"/>
      <c r="AAF38"/>
      <c r="AAG38"/>
      <c r="AAH38"/>
      <c r="AAI38"/>
      <c r="AAJ38"/>
      <c r="AAK38"/>
      <c r="AAL38"/>
      <c r="AAM38"/>
      <c r="AAN38"/>
      <c r="AAO38"/>
      <c r="AAP38"/>
      <c r="AAQ38"/>
      <c r="AAR38"/>
      <c r="AAS38"/>
      <c r="AAT38"/>
      <c r="AAU38"/>
      <c r="AAV38"/>
      <c r="AAW38"/>
      <c r="AAX38"/>
      <c r="AAY38"/>
      <c r="AAZ38"/>
      <c r="ABA38"/>
      <c r="ABB38"/>
      <c r="ABC38"/>
      <c r="ABD38"/>
      <c r="ABE38"/>
      <c r="ABF38"/>
      <c r="ABG38"/>
      <c r="ABH38"/>
      <c r="ABI38"/>
      <c r="ABJ38"/>
      <c r="ABK38"/>
      <c r="ABL38"/>
      <c r="ABM38"/>
      <c r="ABN38"/>
      <c r="ABO38"/>
      <c r="ABP38"/>
      <c r="ABQ38"/>
      <c r="ABR38"/>
      <c r="ABS38"/>
      <c r="ABT38"/>
      <c r="ABU38"/>
      <c r="ABV38"/>
      <c r="ABW38"/>
      <c r="ABX38"/>
      <c r="ABY38"/>
      <c r="ABZ38"/>
      <c r="ACA38"/>
      <c r="ACB38"/>
      <c r="ACC38"/>
      <c r="ACD38"/>
      <c r="ACE38"/>
      <c r="ACF38"/>
      <c r="ACG38"/>
      <c r="ACH38"/>
      <c r="ACI38"/>
      <c r="ACJ38"/>
      <c r="ACK38"/>
      <c r="ACL38"/>
      <c r="ACM38"/>
      <c r="ACN38"/>
      <c r="ACO38"/>
      <c r="ACP38"/>
      <c r="ACQ38"/>
      <c r="ACR38"/>
      <c r="ACS38"/>
      <c r="ACT38"/>
      <c r="ACU38"/>
      <c r="ACV38"/>
      <c r="ACW38"/>
      <c r="ACX38"/>
      <c r="ACY38"/>
      <c r="ACZ38"/>
      <c r="ADA38"/>
      <c r="ADB38"/>
      <c r="ADC38"/>
      <c r="ADD38"/>
      <c r="ADE38"/>
      <c r="ADF38"/>
      <c r="ADG38"/>
      <c r="ADH38"/>
      <c r="ADI38"/>
      <c r="ADJ38"/>
      <c r="ADK38"/>
      <c r="ADL38"/>
      <c r="ADM38"/>
      <c r="ADN38"/>
      <c r="ADO38"/>
      <c r="ADP38"/>
      <c r="ADQ38"/>
      <c r="ADR38"/>
      <c r="ADS38"/>
      <c r="ADT38"/>
      <c r="ADU38"/>
      <c r="ADV38"/>
      <c r="ADW38"/>
      <c r="ADX38"/>
      <c r="ADY38"/>
      <c r="ADZ38"/>
      <c r="AEA38"/>
      <c r="AEB38"/>
      <c r="AEC38"/>
      <c r="AED38"/>
      <c r="AEE38"/>
      <c r="AEF38"/>
      <c r="AEG38"/>
      <c r="AEH38"/>
      <c r="AEI38"/>
      <c r="AEJ38"/>
      <c r="AEK38"/>
      <c r="AEL38"/>
      <c r="AEM38"/>
      <c r="AEN38"/>
      <c r="AEO38"/>
      <c r="AEP38"/>
      <c r="AEQ38"/>
      <c r="AER38"/>
      <c r="AES38"/>
      <c r="AET38"/>
      <c r="AEU38"/>
      <c r="AEV38"/>
      <c r="AEW38"/>
      <c r="AEX38"/>
      <c r="AEY38"/>
      <c r="AEZ38"/>
      <c r="AFA38"/>
      <c r="AFB38"/>
      <c r="AFC38"/>
      <c r="AFD38"/>
      <c r="AFE38"/>
      <c r="AFF38"/>
      <c r="AFG38"/>
      <c r="AFH38"/>
      <c r="AFI38"/>
      <c r="AFJ38"/>
      <c r="AFK38"/>
      <c r="AFL38"/>
      <c r="AFM38"/>
      <c r="AFN38"/>
      <c r="AFO38"/>
      <c r="AFP38"/>
      <c r="AFQ38"/>
      <c r="AFR38"/>
      <c r="AFS38"/>
      <c r="AFT38"/>
      <c r="AFU38"/>
      <c r="AFV38"/>
      <c r="AFW38"/>
      <c r="AFX38"/>
      <c r="AFY38"/>
      <c r="AFZ38"/>
      <c r="AGA38"/>
      <c r="AGB38"/>
      <c r="AGC38"/>
      <c r="AGD38"/>
      <c r="AGE38"/>
      <c r="AGF38"/>
      <c r="AGG38"/>
      <c r="AGH38"/>
      <c r="AGI38"/>
      <c r="AGJ38"/>
      <c r="AGK38"/>
      <c r="AGL38"/>
      <c r="AGM38"/>
      <c r="AGN38"/>
      <c r="AGO38"/>
      <c r="AGP38"/>
      <c r="AGQ38"/>
      <c r="AGR38"/>
      <c r="AGS38"/>
      <c r="AGT38"/>
      <c r="AGU38"/>
      <c r="AGV38"/>
      <c r="AGW38"/>
      <c r="AGX38"/>
      <c r="AGY38"/>
      <c r="AGZ38"/>
      <c r="AHA38"/>
      <c r="AHB38"/>
      <c r="AHC38"/>
      <c r="AHD38"/>
      <c r="AHE38"/>
      <c r="AHF38"/>
      <c r="AHG38"/>
      <c r="AHH38"/>
      <c r="AHI38"/>
      <c r="AHJ38"/>
      <c r="AHK38"/>
      <c r="AHL38"/>
      <c r="AHM38"/>
      <c r="AHN38"/>
      <c r="AHO38"/>
      <c r="AHP38"/>
      <c r="AHQ38"/>
      <c r="AHR38"/>
      <c r="AHS38"/>
      <c r="AHT38"/>
      <c r="AHU38"/>
      <c r="AHV38"/>
      <c r="AHW38"/>
      <c r="AHX38"/>
      <c r="AHY38"/>
      <c r="AHZ38"/>
      <c r="AIA38"/>
      <c r="AIB38"/>
      <c r="AIC38"/>
      <c r="AID38"/>
      <c r="AIE38"/>
      <c r="AIF38"/>
      <c r="AIG38"/>
      <c r="AIH38"/>
      <c r="AII38"/>
      <c r="AIJ38"/>
      <c r="AIK38"/>
      <c r="AIL38"/>
      <c r="AIM38"/>
      <c r="AIN38"/>
      <c r="AIO38"/>
      <c r="AIP38"/>
      <c r="AIQ38"/>
      <c r="AIR38"/>
      <c r="AIS38"/>
      <c r="AIT38"/>
      <c r="AIU38"/>
      <c r="AIV38"/>
      <c r="AIW38"/>
      <c r="AIX38"/>
      <c r="AIY38"/>
      <c r="AIZ38"/>
      <c r="AJA38"/>
      <c r="AJB38"/>
      <c r="AJC38"/>
      <c r="AJD38"/>
      <c r="AJE38"/>
      <c r="AJF38"/>
      <c r="AJG38"/>
      <c r="AJH38"/>
      <c r="AJI38"/>
      <c r="AJJ38"/>
      <c r="AJK38"/>
      <c r="AJL38"/>
      <c r="AJM38"/>
      <c r="AJN38"/>
      <c r="AJO38"/>
      <c r="AJP38"/>
      <c r="AJQ38"/>
      <c r="AJR38"/>
      <c r="AJS38"/>
      <c r="AJT38"/>
      <c r="AJU38"/>
      <c r="AJV38"/>
      <c r="AJW38"/>
      <c r="AJX38"/>
      <c r="AJY38"/>
      <c r="AJZ38"/>
      <c r="AKA38"/>
      <c r="AKB38"/>
      <c r="AKC38"/>
      <c r="AKD38"/>
      <c r="AKE38"/>
      <c r="AKF38"/>
      <c r="AKG38"/>
      <c r="AKH38"/>
      <c r="AKI38"/>
      <c r="AKJ38"/>
      <c r="AKK38"/>
      <c r="AKL38"/>
      <c r="AKM38"/>
      <c r="AKN38"/>
      <c r="AKO38"/>
      <c r="AKP38"/>
      <c r="AKQ38"/>
      <c r="AKR38"/>
      <c r="AKS38"/>
      <c r="AKT38"/>
      <c r="AKU38"/>
      <c r="AKV38"/>
      <c r="AKW38"/>
      <c r="AKX38"/>
      <c r="AKY38"/>
      <c r="AKZ38"/>
      <c r="ALA38"/>
      <c r="ALB38"/>
      <c r="ALC38"/>
      <c r="ALD38"/>
      <c r="ALE38"/>
      <c r="ALF38"/>
      <c r="ALG38"/>
      <c r="ALH38"/>
      <c r="ALI38"/>
      <c r="ALJ38"/>
      <c r="ALK38"/>
      <c r="ALL38"/>
      <c r="ALM38"/>
      <c r="ALN38"/>
      <c r="ALO38"/>
      <c r="ALP38"/>
      <c r="ALQ38"/>
      <c r="ALR38"/>
      <c r="ALS38"/>
      <c r="ALT38"/>
      <c r="ALU38"/>
      <c r="ALV38"/>
      <c r="ALW38"/>
      <c r="ALX38"/>
      <c r="ALY38"/>
      <c r="ALZ38"/>
      <c r="AMA38"/>
      <c r="AMB38"/>
      <c r="AMC38"/>
      <c r="AMD38"/>
      <c r="AME38"/>
      <c r="AMF38"/>
      <c r="AMG38"/>
      <c r="AMH38"/>
      <c r="AMI38"/>
      <c r="AMJ38"/>
    </row>
    <row r="39" spans="1:1024">
      <c r="A39"/>
      <c r="B39" s="85"/>
      <c r="C39" s="19"/>
      <c r="D39" s="19"/>
      <c r="E39" s="19"/>
      <c r="F39" s="19"/>
      <c r="G39" s="19"/>
      <c r="H39" s="19"/>
      <c r="I39" s="19"/>
      <c r="J39" s="86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61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  <c r="RG39"/>
      <c r="RH39"/>
      <c r="RI39"/>
      <c r="RJ39"/>
      <c r="RK39"/>
      <c r="RL39"/>
      <c r="RM39"/>
      <c r="RN39"/>
      <c r="RO39"/>
      <c r="RP39"/>
      <c r="RQ39"/>
      <c r="RR39"/>
      <c r="RS39"/>
      <c r="RT39"/>
      <c r="RU39"/>
      <c r="RV39"/>
      <c r="RW39"/>
      <c r="RX39"/>
      <c r="RY39"/>
      <c r="RZ39"/>
      <c r="SA39"/>
      <c r="SB39"/>
      <c r="SC39"/>
      <c r="SD39"/>
      <c r="SE39"/>
      <c r="SF39"/>
      <c r="SG39"/>
      <c r="SH39"/>
      <c r="SI39"/>
      <c r="SJ39"/>
      <c r="SK39"/>
      <c r="SL39"/>
      <c r="SM39"/>
      <c r="SN39"/>
      <c r="SO39"/>
      <c r="SP39"/>
      <c r="SQ39"/>
      <c r="SR39"/>
      <c r="SS39"/>
      <c r="ST39"/>
      <c r="SU39"/>
      <c r="SV39"/>
      <c r="SW39"/>
      <c r="SX39"/>
      <c r="SY39"/>
      <c r="SZ39"/>
      <c r="TA39"/>
      <c r="TB39"/>
      <c r="TC39"/>
      <c r="TD39"/>
      <c r="TE39"/>
      <c r="TF39"/>
      <c r="TG39"/>
      <c r="TH39"/>
      <c r="TI39"/>
      <c r="TJ39"/>
      <c r="TK39"/>
      <c r="TL39"/>
      <c r="TM39"/>
      <c r="TN39"/>
      <c r="TO39"/>
      <c r="TP39"/>
      <c r="TQ39"/>
      <c r="TR39"/>
      <c r="TS39"/>
      <c r="TT39"/>
      <c r="TU39"/>
      <c r="TV39"/>
      <c r="TW39"/>
      <c r="TX39"/>
      <c r="TY39"/>
      <c r="TZ39"/>
      <c r="UA39"/>
      <c r="UB39"/>
      <c r="UC39"/>
      <c r="UD39"/>
      <c r="UE39"/>
      <c r="UF39"/>
      <c r="UG39"/>
      <c r="UH39"/>
      <c r="UI39"/>
      <c r="UJ39"/>
      <c r="UK39"/>
      <c r="UL39"/>
      <c r="UM39"/>
      <c r="UN39"/>
      <c r="UO39"/>
      <c r="UP39"/>
      <c r="UQ39"/>
      <c r="UR39"/>
      <c r="US39"/>
      <c r="UT39"/>
      <c r="UU39"/>
      <c r="UV39"/>
      <c r="UW39"/>
      <c r="UX39"/>
      <c r="UY39"/>
      <c r="UZ39"/>
      <c r="VA39"/>
      <c r="VB39"/>
      <c r="VC39"/>
      <c r="VD39"/>
      <c r="VE39"/>
      <c r="VF39"/>
      <c r="VG39"/>
      <c r="VH39"/>
      <c r="VI39"/>
      <c r="VJ39"/>
      <c r="VK39"/>
      <c r="VL39"/>
      <c r="VM39"/>
      <c r="VN39"/>
      <c r="VO39"/>
      <c r="VP39"/>
      <c r="VQ39"/>
      <c r="VR39"/>
      <c r="VS39"/>
      <c r="VT39"/>
      <c r="VU39"/>
      <c r="VV39"/>
      <c r="VW39"/>
      <c r="VX39"/>
      <c r="VY39"/>
      <c r="VZ39"/>
      <c r="WA39"/>
      <c r="WB39"/>
      <c r="WC39"/>
      <c r="WD39"/>
      <c r="WE39"/>
      <c r="WF39"/>
      <c r="WG39"/>
      <c r="WH39"/>
      <c r="WI39"/>
      <c r="WJ39"/>
      <c r="WK39"/>
      <c r="WL39"/>
      <c r="WM39"/>
      <c r="WN39"/>
      <c r="WO39"/>
      <c r="WP39"/>
      <c r="WQ39"/>
      <c r="WR39"/>
      <c r="WS39"/>
      <c r="WT39"/>
      <c r="WU39"/>
      <c r="WV39"/>
      <c r="WW39"/>
      <c r="WX39"/>
      <c r="WY39"/>
      <c r="WZ39"/>
      <c r="XA39"/>
      <c r="XB39"/>
      <c r="XC39"/>
      <c r="XD39"/>
      <c r="XE39"/>
      <c r="XF39"/>
      <c r="XG39"/>
      <c r="XH39"/>
      <c r="XI39"/>
      <c r="XJ39"/>
      <c r="XK39"/>
      <c r="XL39"/>
      <c r="XM39"/>
      <c r="XN39"/>
      <c r="XO39"/>
      <c r="XP39"/>
      <c r="XQ39"/>
      <c r="XR39"/>
      <c r="XS39"/>
      <c r="XT39"/>
      <c r="XU39"/>
      <c r="XV39"/>
      <c r="XW39"/>
      <c r="XX39"/>
      <c r="XY39"/>
      <c r="XZ39"/>
      <c r="YA39"/>
      <c r="YB39"/>
      <c r="YC39"/>
      <c r="YD39"/>
      <c r="YE39"/>
      <c r="YF39"/>
      <c r="YG39"/>
      <c r="YH39"/>
      <c r="YI39"/>
      <c r="YJ39"/>
      <c r="YK39"/>
      <c r="YL39"/>
      <c r="YM39"/>
      <c r="YN39"/>
      <c r="YO39"/>
      <c r="YP39"/>
      <c r="YQ39"/>
      <c r="YR39"/>
      <c r="YS39"/>
      <c r="YT39"/>
      <c r="YU39"/>
      <c r="YV39"/>
      <c r="YW39"/>
      <c r="YX39"/>
      <c r="YY39"/>
      <c r="YZ39"/>
      <c r="ZA39"/>
      <c r="ZB39"/>
      <c r="ZC39"/>
      <c r="ZD39"/>
      <c r="ZE39"/>
      <c r="ZF39"/>
      <c r="ZG39"/>
      <c r="ZH39"/>
      <c r="ZI39"/>
      <c r="ZJ39"/>
      <c r="ZK39"/>
      <c r="ZL39"/>
      <c r="ZM39"/>
      <c r="ZN39"/>
      <c r="ZO39"/>
      <c r="ZP39"/>
      <c r="ZQ39"/>
      <c r="ZR39"/>
      <c r="ZS39"/>
      <c r="ZT39"/>
      <c r="ZU39"/>
      <c r="ZV39"/>
      <c r="ZW39"/>
      <c r="ZX39"/>
      <c r="ZY39"/>
      <c r="ZZ39"/>
      <c r="AAA39"/>
      <c r="AAB39"/>
      <c r="AAC39"/>
      <c r="AAD39"/>
      <c r="AAE39"/>
      <c r="AAF39"/>
      <c r="AAG39"/>
      <c r="AAH39"/>
      <c r="AAI39"/>
      <c r="AAJ39"/>
      <c r="AAK39"/>
      <c r="AAL39"/>
      <c r="AAM39"/>
      <c r="AAN39"/>
      <c r="AAO39"/>
      <c r="AAP39"/>
      <c r="AAQ39"/>
      <c r="AAR39"/>
      <c r="AAS39"/>
      <c r="AAT39"/>
      <c r="AAU39"/>
      <c r="AAV39"/>
      <c r="AAW39"/>
      <c r="AAX39"/>
      <c r="AAY39"/>
      <c r="AAZ39"/>
      <c r="ABA39"/>
      <c r="ABB39"/>
      <c r="ABC39"/>
      <c r="ABD39"/>
      <c r="ABE39"/>
      <c r="ABF39"/>
      <c r="ABG39"/>
      <c r="ABH39"/>
      <c r="ABI39"/>
      <c r="ABJ39"/>
      <c r="ABK39"/>
      <c r="ABL39"/>
      <c r="ABM39"/>
      <c r="ABN39"/>
      <c r="ABO39"/>
      <c r="ABP39"/>
      <c r="ABQ39"/>
      <c r="ABR39"/>
      <c r="ABS39"/>
      <c r="ABT39"/>
      <c r="ABU39"/>
      <c r="ABV39"/>
      <c r="ABW39"/>
      <c r="ABX39"/>
      <c r="ABY39"/>
      <c r="ABZ39"/>
      <c r="ACA39"/>
      <c r="ACB39"/>
      <c r="ACC39"/>
      <c r="ACD39"/>
      <c r="ACE39"/>
      <c r="ACF39"/>
      <c r="ACG39"/>
      <c r="ACH39"/>
      <c r="ACI39"/>
      <c r="ACJ39"/>
      <c r="ACK39"/>
      <c r="ACL39"/>
      <c r="ACM39"/>
      <c r="ACN39"/>
      <c r="ACO39"/>
      <c r="ACP39"/>
      <c r="ACQ39"/>
      <c r="ACR39"/>
      <c r="ACS39"/>
      <c r="ACT39"/>
      <c r="ACU39"/>
      <c r="ACV39"/>
      <c r="ACW39"/>
      <c r="ACX39"/>
      <c r="ACY39"/>
      <c r="ACZ39"/>
      <c r="ADA39"/>
      <c r="ADB39"/>
      <c r="ADC39"/>
      <c r="ADD39"/>
      <c r="ADE39"/>
      <c r="ADF39"/>
      <c r="ADG39"/>
      <c r="ADH39"/>
      <c r="ADI39"/>
      <c r="ADJ39"/>
      <c r="ADK39"/>
      <c r="ADL39"/>
      <c r="ADM39"/>
      <c r="ADN39"/>
      <c r="ADO39"/>
      <c r="ADP39"/>
      <c r="ADQ39"/>
      <c r="ADR39"/>
      <c r="ADS39"/>
      <c r="ADT39"/>
      <c r="ADU39"/>
      <c r="ADV39"/>
      <c r="ADW39"/>
      <c r="ADX39"/>
      <c r="ADY39"/>
      <c r="ADZ39"/>
      <c r="AEA39"/>
      <c r="AEB39"/>
      <c r="AEC39"/>
      <c r="AED39"/>
      <c r="AEE39"/>
      <c r="AEF39"/>
      <c r="AEG39"/>
      <c r="AEH39"/>
      <c r="AEI39"/>
      <c r="AEJ39"/>
      <c r="AEK39"/>
      <c r="AEL39"/>
      <c r="AEM39"/>
      <c r="AEN39"/>
      <c r="AEO39"/>
      <c r="AEP39"/>
      <c r="AEQ39"/>
      <c r="AER39"/>
      <c r="AES39"/>
      <c r="AET39"/>
      <c r="AEU39"/>
      <c r="AEV39"/>
      <c r="AEW39"/>
      <c r="AEX39"/>
      <c r="AEY39"/>
      <c r="AEZ39"/>
      <c r="AFA39"/>
      <c r="AFB39"/>
      <c r="AFC39"/>
      <c r="AFD39"/>
      <c r="AFE39"/>
      <c r="AFF39"/>
      <c r="AFG39"/>
      <c r="AFH39"/>
      <c r="AFI39"/>
      <c r="AFJ39"/>
      <c r="AFK39"/>
      <c r="AFL39"/>
      <c r="AFM39"/>
      <c r="AFN39"/>
      <c r="AFO39"/>
      <c r="AFP39"/>
      <c r="AFQ39"/>
      <c r="AFR39"/>
      <c r="AFS39"/>
      <c r="AFT39"/>
      <c r="AFU39"/>
      <c r="AFV39"/>
      <c r="AFW39"/>
      <c r="AFX39"/>
      <c r="AFY39"/>
      <c r="AFZ39"/>
      <c r="AGA39"/>
      <c r="AGB39"/>
      <c r="AGC39"/>
      <c r="AGD39"/>
      <c r="AGE39"/>
      <c r="AGF39"/>
      <c r="AGG39"/>
      <c r="AGH39"/>
      <c r="AGI39"/>
      <c r="AGJ39"/>
      <c r="AGK39"/>
      <c r="AGL39"/>
      <c r="AGM39"/>
      <c r="AGN39"/>
      <c r="AGO39"/>
      <c r="AGP39"/>
      <c r="AGQ39"/>
      <c r="AGR39"/>
      <c r="AGS39"/>
      <c r="AGT39"/>
      <c r="AGU39"/>
      <c r="AGV39"/>
      <c r="AGW39"/>
      <c r="AGX39"/>
      <c r="AGY39"/>
      <c r="AGZ39"/>
      <c r="AHA39"/>
      <c r="AHB39"/>
      <c r="AHC39"/>
      <c r="AHD39"/>
      <c r="AHE39"/>
      <c r="AHF39"/>
      <c r="AHG39"/>
      <c r="AHH39"/>
      <c r="AHI39"/>
      <c r="AHJ39"/>
      <c r="AHK39"/>
      <c r="AHL39"/>
      <c r="AHM39"/>
      <c r="AHN39"/>
      <c r="AHO39"/>
      <c r="AHP39"/>
      <c r="AHQ39"/>
      <c r="AHR39"/>
      <c r="AHS39"/>
      <c r="AHT39"/>
      <c r="AHU39"/>
      <c r="AHV39"/>
      <c r="AHW39"/>
      <c r="AHX39"/>
      <c r="AHY39"/>
      <c r="AHZ39"/>
      <c r="AIA39"/>
      <c r="AIB39"/>
      <c r="AIC39"/>
      <c r="AID39"/>
      <c r="AIE39"/>
      <c r="AIF39"/>
      <c r="AIG39"/>
      <c r="AIH39"/>
      <c r="AII39"/>
      <c r="AIJ39"/>
      <c r="AIK39"/>
      <c r="AIL39"/>
      <c r="AIM39"/>
      <c r="AIN39"/>
      <c r="AIO39"/>
      <c r="AIP39"/>
      <c r="AIQ39"/>
      <c r="AIR39"/>
      <c r="AIS39"/>
      <c r="AIT39"/>
      <c r="AIU39"/>
      <c r="AIV39"/>
      <c r="AIW39"/>
      <c r="AIX39"/>
      <c r="AIY39"/>
      <c r="AIZ39"/>
      <c r="AJA39"/>
      <c r="AJB39"/>
      <c r="AJC39"/>
      <c r="AJD39"/>
      <c r="AJE39"/>
      <c r="AJF39"/>
      <c r="AJG39"/>
      <c r="AJH39"/>
      <c r="AJI39"/>
      <c r="AJJ39"/>
      <c r="AJK39"/>
      <c r="AJL39"/>
      <c r="AJM39"/>
      <c r="AJN39"/>
      <c r="AJO39"/>
      <c r="AJP39"/>
      <c r="AJQ39"/>
      <c r="AJR39"/>
      <c r="AJS39"/>
      <c r="AJT39"/>
      <c r="AJU39"/>
      <c r="AJV39"/>
      <c r="AJW39"/>
      <c r="AJX39"/>
      <c r="AJY39"/>
      <c r="AJZ39"/>
      <c r="AKA39"/>
      <c r="AKB39"/>
      <c r="AKC39"/>
      <c r="AKD39"/>
      <c r="AKE39"/>
      <c r="AKF39"/>
      <c r="AKG39"/>
      <c r="AKH39"/>
      <c r="AKI39"/>
      <c r="AKJ39"/>
      <c r="AKK39"/>
      <c r="AKL39"/>
      <c r="AKM39"/>
      <c r="AKN39"/>
      <c r="AKO39"/>
      <c r="AKP39"/>
      <c r="AKQ39"/>
      <c r="AKR39"/>
      <c r="AKS39"/>
      <c r="AKT39"/>
      <c r="AKU39"/>
      <c r="AKV39"/>
      <c r="AKW39"/>
      <c r="AKX39"/>
      <c r="AKY39"/>
      <c r="AKZ39"/>
      <c r="ALA39"/>
      <c r="ALB39"/>
      <c r="ALC39"/>
      <c r="ALD39"/>
      <c r="ALE39"/>
      <c r="ALF39"/>
      <c r="ALG39"/>
      <c r="ALH39"/>
      <c r="ALI39"/>
      <c r="ALJ39"/>
      <c r="ALK39"/>
      <c r="ALL39"/>
      <c r="ALM39"/>
      <c r="ALN39"/>
      <c r="ALO39"/>
      <c r="ALP39"/>
      <c r="ALQ39"/>
      <c r="ALR39"/>
      <c r="ALS39"/>
      <c r="ALT39"/>
      <c r="ALU39"/>
      <c r="ALV39"/>
      <c r="ALW39"/>
      <c r="ALX39"/>
      <c r="ALY39"/>
      <c r="ALZ39"/>
      <c r="AMA39"/>
      <c r="AMB39"/>
      <c r="AMC39"/>
      <c r="AMD39"/>
      <c r="AME39"/>
      <c r="AMF39"/>
      <c r="AMG39"/>
      <c r="AMH39"/>
      <c r="AMI39"/>
      <c r="AMJ39"/>
    </row>
    <row r="40" spans="1:1024" s="87" customFormat="1" ht="12.75">
      <c r="B40" s="88"/>
      <c r="C40" s="89"/>
      <c r="D40" s="89"/>
      <c r="E40" s="89"/>
      <c r="F40" s="89"/>
      <c r="G40" s="89"/>
      <c r="H40" s="89"/>
      <c r="I40" s="89"/>
      <c r="J40" s="89"/>
      <c r="K40" s="89"/>
      <c r="L40" s="89"/>
      <c r="M40" s="89"/>
      <c r="N40" s="89"/>
      <c r="O40" s="89"/>
      <c r="P40" s="89"/>
      <c r="Q40" s="89"/>
      <c r="R40" s="89"/>
      <c r="S40" s="89"/>
      <c r="T40" s="89"/>
      <c r="U40" s="89"/>
      <c r="V40" s="89"/>
      <c r="W40" s="89"/>
      <c r="X40" s="89"/>
      <c r="Y40" s="89"/>
      <c r="Z40" s="89"/>
      <c r="AA40" s="89"/>
      <c r="AB40" s="89"/>
      <c r="AC40" s="89"/>
      <c r="AD40" s="89"/>
      <c r="AE40" s="89"/>
      <c r="AF40" s="89"/>
      <c r="AG40" s="89"/>
      <c r="AH40" s="89"/>
      <c r="AI40" s="89"/>
      <c r="AJ40" s="89"/>
      <c r="AK40" s="89"/>
      <c r="AL40" s="90"/>
    </row>
    <row r="41" spans="1:1024" s="94" customFormat="1">
      <c r="A41" s="12"/>
      <c r="B41" s="91" t="s">
        <v>70</v>
      </c>
      <c r="C41" s="92">
        <f t="shared" ref="C41:AL41" si="9">C5</f>
        <v>42370</v>
      </c>
      <c r="D41" s="92">
        <f t="shared" si="9"/>
        <v>42401</v>
      </c>
      <c r="E41" s="92">
        <f t="shared" si="9"/>
        <v>42430</v>
      </c>
      <c r="F41" s="92">
        <f t="shared" si="9"/>
        <v>42461</v>
      </c>
      <c r="G41" s="92">
        <f t="shared" si="9"/>
        <v>42491</v>
      </c>
      <c r="H41" s="92">
        <f t="shared" si="9"/>
        <v>42522</v>
      </c>
      <c r="I41" s="92">
        <f t="shared" si="9"/>
        <v>42552</v>
      </c>
      <c r="J41" s="92">
        <f t="shared" si="9"/>
        <v>42583</v>
      </c>
      <c r="K41" s="92">
        <f t="shared" si="9"/>
        <v>42614</v>
      </c>
      <c r="L41" s="92">
        <f t="shared" si="9"/>
        <v>42644</v>
      </c>
      <c r="M41" s="92">
        <f t="shared" si="9"/>
        <v>42675</v>
      </c>
      <c r="N41" s="92">
        <f t="shared" si="9"/>
        <v>42705</v>
      </c>
      <c r="O41" s="92">
        <f t="shared" si="9"/>
        <v>42736</v>
      </c>
      <c r="P41" s="92">
        <f t="shared" si="9"/>
        <v>42767</v>
      </c>
      <c r="Q41" s="92">
        <f t="shared" si="9"/>
        <v>42795</v>
      </c>
      <c r="R41" s="92">
        <f t="shared" si="9"/>
        <v>42826</v>
      </c>
      <c r="S41" s="92">
        <f t="shared" si="9"/>
        <v>42856</v>
      </c>
      <c r="T41" s="92">
        <f t="shared" si="9"/>
        <v>42887</v>
      </c>
      <c r="U41" s="92">
        <f t="shared" si="9"/>
        <v>42917</v>
      </c>
      <c r="V41" s="92">
        <f t="shared" si="9"/>
        <v>42948</v>
      </c>
      <c r="W41" s="92">
        <f t="shared" si="9"/>
        <v>42979</v>
      </c>
      <c r="X41" s="92">
        <f t="shared" si="9"/>
        <v>43009</v>
      </c>
      <c r="Y41" s="92">
        <f t="shared" si="9"/>
        <v>43040</v>
      </c>
      <c r="Z41" s="92">
        <f t="shared" si="9"/>
        <v>43070</v>
      </c>
      <c r="AA41" s="92">
        <f t="shared" si="9"/>
        <v>43101</v>
      </c>
      <c r="AB41" s="92">
        <f t="shared" si="9"/>
        <v>43132</v>
      </c>
      <c r="AC41" s="92">
        <f t="shared" si="9"/>
        <v>43160</v>
      </c>
      <c r="AD41" s="92">
        <f t="shared" si="9"/>
        <v>43191</v>
      </c>
      <c r="AE41" s="92">
        <f t="shared" si="9"/>
        <v>43221</v>
      </c>
      <c r="AF41" s="92">
        <f t="shared" si="9"/>
        <v>43252</v>
      </c>
      <c r="AG41" s="92">
        <f t="shared" si="9"/>
        <v>43282</v>
      </c>
      <c r="AH41" s="92">
        <f t="shared" si="9"/>
        <v>43313</v>
      </c>
      <c r="AI41" s="92">
        <f t="shared" si="9"/>
        <v>43344</v>
      </c>
      <c r="AJ41" s="92">
        <f t="shared" si="9"/>
        <v>43374</v>
      </c>
      <c r="AK41" s="92">
        <f t="shared" si="9"/>
        <v>43405</v>
      </c>
      <c r="AL41" s="93">
        <f t="shared" si="9"/>
        <v>43435</v>
      </c>
    </row>
    <row r="42" spans="1:1024" s="51" customFormat="1">
      <c r="B42" s="48" t="s">
        <v>71</v>
      </c>
      <c r="C42" s="54">
        <f>Продажи!C4</f>
        <v>0</v>
      </c>
      <c r="D42" s="54">
        <f>Продажи!D4</f>
        <v>0</v>
      </c>
      <c r="E42" s="54">
        <f>Продажи!E4</f>
        <v>0</v>
      </c>
      <c r="F42" s="54">
        <f>Продажи!F4</f>
        <v>0</v>
      </c>
      <c r="G42" s="54">
        <f>Продажи!G4</f>
        <v>0</v>
      </c>
      <c r="H42" s="54">
        <f>Продажи!H4</f>
        <v>0</v>
      </c>
      <c r="I42" s="54">
        <f>Продажи!I4</f>
        <v>0</v>
      </c>
      <c r="J42" s="54">
        <f>Продажи!J4</f>
        <v>1200000</v>
      </c>
      <c r="K42" s="54">
        <f>Продажи!K4</f>
        <v>300000</v>
      </c>
      <c r="L42" s="54">
        <f>Продажи!L4</f>
        <v>0</v>
      </c>
      <c r="M42" s="54">
        <f>Продажи!M4</f>
        <v>1900000</v>
      </c>
      <c r="N42" s="54">
        <f>Продажи!N4</f>
        <v>1900000</v>
      </c>
      <c r="O42" s="54">
        <f>Продажи!O4</f>
        <v>1900000</v>
      </c>
      <c r="P42" s="54">
        <f>Продажи!P4</f>
        <v>1900000</v>
      </c>
      <c r="Q42" s="54">
        <f>Продажи!Q4</f>
        <v>1900000</v>
      </c>
      <c r="R42" s="54">
        <f>Продажи!R4</f>
        <v>1900000</v>
      </c>
      <c r="S42" s="54">
        <f>Продажи!S4</f>
        <v>1900000</v>
      </c>
      <c r="T42" s="54">
        <f>Продажи!T4</f>
        <v>1900000</v>
      </c>
      <c r="U42" s="54">
        <f>Продажи!U4</f>
        <v>1900000</v>
      </c>
      <c r="V42" s="54">
        <f>Продажи!V4</f>
        <v>1900000</v>
      </c>
      <c r="W42" s="54">
        <f>Продажи!W4</f>
        <v>1900000</v>
      </c>
      <c r="X42" s="54">
        <f>Продажи!X4</f>
        <v>1900000</v>
      </c>
      <c r="Y42" s="54">
        <f>Продажи!Y4</f>
        <v>1900000</v>
      </c>
      <c r="Z42" s="54">
        <f>Продажи!Z4</f>
        <v>1900000</v>
      </c>
      <c r="AA42" s="54">
        <f>Продажи!AA4</f>
        <v>1900000</v>
      </c>
      <c r="AB42" s="54">
        <f>Продажи!AB4</f>
        <v>1900000</v>
      </c>
      <c r="AC42" s="54">
        <f>Продажи!AC4</f>
        <v>1900000</v>
      </c>
      <c r="AD42" s="54">
        <f>Продажи!AD4</f>
        <v>1900000</v>
      </c>
      <c r="AE42" s="54">
        <f>Продажи!AE4</f>
        <v>1900000</v>
      </c>
      <c r="AF42" s="54">
        <f>Продажи!AF4</f>
        <v>1900000</v>
      </c>
      <c r="AG42" s="54">
        <f>Продажи!AG4</f>
        <v>1900000</v>
      </c>
      <c r="AH42" s="54">
        <f>Продажи!AH4</f>
        <v>1900000</v>
      </c>
      <c r="AI42" s="54">
        <f>Продажи!AI4</f>
        <v>1900000</v>
      </c>
      <c r="AJ42" s="54">
        <f>Продажи!AJ4</f>
        <v>1900000</v>
      </c>
      <c r="AK42" s="54">
        <f>Продажи!AK4</f>
        <v>1900000</v>
      </c>
      <c r="AL42" s="55">
        <f>Продажи!AL4</f>
        <v>1900000</v>
      </c>
    </row>
    <row r="43" spans="1:1024" s="95" customFormat="1">
      <c r="B43" s="48" t="s">
        <v>72</v>
      </c>
      <c r="C43" s="54">
        <f>Продажи!C5</f>
        <v>0</v>
      </c>
      <c r="D43" s="54">
        <f>Продажи!D5</f>
        <v>0</v>
      </c>
      <c r="E43" s="54">
        <f>Продажи!E5</f>
        <v>0</v>
      </c>
      <c r="F43" s="54">
        <f>Продажи!F5</f>
        <v>0</v>
      </c>
      <c r="G43" s="54">
        <f>Продажи!G5</f>
        <v>0</v>
      </c>
      <c r="H43" s="54">
        <f>Продажи!H5</f>
        <v>0</v>
      </c>
      <c r="I43" s="54">
        <f>Продажи!I5</f>
        <v>0</v>
      </c>
      <c r="J43" s="54">
        <f>Продажи!J5</f>
        <v>-840000</v>
      </c>
      <c r="K43" s="54">
        <f>Продажи!K5</f>
        <v>-210000</v>
      </c>
      <c r="L43" s="54">
        <f>Продажи!L5</f>
        <v>0</v>
      </c>
      <c r="M43" s="54">
        <f>Продажи!M5</f>
        <v>-1330000</v>
      </c>
      <c r="N43" s="54">
        <f>Продажи!N5</f>
        <v>-1330000</v>
      </c>
      <c r="O43" s="54">
        <f>Продажи!O5</f>
        <v>-1330000</v>
      </c>
      <c r="P43" s="54">
        <f>Продажи!P5</f>
        <v>-1330000</v>
      </c>
      <c r="Q43" s="54">
        <f>Продажи!Q5</f>
        <v>-1330000</v>
      </c>
      <c r="R43" s="54">
        <f>Продажи!R5</f>
        <v>-1330000</v>
      </c>
      <c r="S43" s="54">
        <f>Продажи!S5</f>
        <v>-1330000</v>
      </c>
      <c r="T43" s="54">
        <f>Продажи!T5</f>
        <v>-1330000</v>
      </c>
      <c r="U43" s="54">
        <f>Продажи!U5</f>
        <v>-1330000</v>
      </c>
      <c r="V43" s="54">
        <f>Продажи!V5</f>
        <v>-1330000</v>
      </c>
      <c r="W43" s="54">
        <f>Продажи!W5</f>
        <v>-1330000</v>
      </c>
      <c r="X43" s="54">
        <f>Продажи!X5</f>
        <v>-1330000</v>
      </c>
      <c r="Y43" s="54">
        <f>Продажи!Y5</f>
        <v>-1330000</v>
      </c>
      <c r="Z43" s="54">
        <f>Продажи!Z5</f>
        <v>-1330000</v>
      </c>
      <c r="AA43" s="54">
        <f>Продажи!AA5</f>
        <v>-1330000</v>
      </c>
      <c r="AB43" s="54">
        <f>Продажи!AB5</f>
        <v>-1330000</v>
      </c>
      <c r="AC43" s="54">
        <f>Продажи!AC5</f>
        <v>-1330000</v>
      </c>
      <c r="AD43" s="54">
        <f>Продажи!AD5</f>
        <v>-1330000</v>
      </c>
      <c r="AE43" s="54">
        <f>Продажи!AE5</f>
        <v>-1330000</v>
      </c>
      <c r="AF43" s="54">
        <f>Продажи!AF5</f>
        <v>-1330000</v>
      </c>
      <c r="AG43" s="54">
        <f>Продажи!AG5</f>
        <v>-1330000</v>
      </c>
      <c r="AH43" s="54">
        <f>Продажи!AH5</f>
        <v>-1330000</v>
      </c>
      <c r="AI43" s="54">
        <f>Продажи!AI5</f>
        <v>-1330000</v>
      </c>
      <c r="AJ43" s="54">
        <f>Продажи!AJ5</f>
        <v>-1330000</v>
      </c>
      <c r="AK43" s="54">
        <f>Продажи!AK5</f>
        <v>-1330000</v>
      </c>
      <c r="AL43" s="55">
        <f>Продажи!AL5</f>
        <v>-1330000</v>
      </c>
    </row>
    <row r="44" spans="1:1024" s="13" customFormat="1">
      <c r="A44" s="5"/>
      <c r="B44" s="96" t="s">
        <v>73</v>
      </c>
      <c r="C44" s="97">
        <f t="shared" ref="C44:AL44" si="10">C42+C43</f>
        <v>0</v>
      </c>
      <c r="D44" s="97">
        <f t="shared" si="10"/>
        <v>0</v>
      </c>
      <c r="E44" s="97">
        <f t="shared" si="10"/>
        <v>0</v>
      </c>
      <c r="F44" s="97">
        <f t="shared" si="10"/>
        <v>0</v>
      </c>
      <c r="G44" s="97">
        <f t="shared" si="10"/>
        <v>0</v>
      </c>
      <c r="H44" s="97">
        <f t="shared" si="10"/>
        <v>0</v>
      </c>
      <c r="I44" s="97">
        <f t="shared" si="10"/>
        <v>0</v>
      </c>
      <c r="J44" s="97">
        <f t="shared" si="10"/>
        <v>360000</v>
      </c>
      <c r="K44" s="97">
        <f t="shared" si="10"/>
        <v>90000</v>
      </c>
      <c r="L44" s="97">
        <f t="shared" si="10"/>
        <v>0</v>
      </c>
      <c r="M44" s="97">
        <f t="shared" si="10"/>
        <v>570000</v>
      </c>
      <c r="N44" s="97">
        <f t="shared" si="10"/>
        <v>570000</v>
      </c>
      <c r="O44" s="98">
        <f t="shared" si="10"/>
        <v>570000</v>
      </c>
      <c r="P44" s="98">
        <f t="shared" si="10"/>
        <v>570000</v>
      </c>
      <c r="Q44" s="98">
        <f t="shared" si="10"/>
        <v>570000</v>
      </c>
      <c r="R44" s="98">
        <f t="shared" si="10"/>
        <v>570000</v>
      </c>
      <c r="S44" s="98">
        <f t="shared" si="10"/>
        <v>570000</v>
      </c>
      <c r="T44" s="98">
        <f t="shared" si="10"/>
        <v>570000</v>
      </c>
      <c r="U44" s="98">
        <f t="shared" si="10"/>
        <v>570000</v>
      </c>
      <c r="V44" s="98">
        <f t="shared" si="10"/>
        <v>570000</v>
      </c>
      <c r="W44" s="98">
        <f t="shared" si="10"/>
        <v>570000</v>
      </c>
      <c r="X44" s="98">
        <f t="shared" si="10"/>
        <v>570000</v>
      </c>
      <c r="Y44" s="98">
        <f t="shared" si="10"/>
        <v>570000</v>
      </c>
      <c r="Z44" s="98">
        <f t="shared" si="10"/>
        <v>570000</v>
      </c>
      <c r="AA44" s="98">
        <f t="shared" si="10"/>
        <v>570000</v>
      </c>
      <c r="AB44" s="98">
        <f t="shared" si="10"/>
        <v>570000</v>
      </c>
      <c r="AC44" s="98">
        <f t="shared" si="10"/>
        <v>570000</v>
      </c>
      <c r="AD44" s="98">
        <f t="shared" si="10"/>
        <v>570000</v>
      </c>
      <c r="AE44" s="98">
        <f t="shared" si="10"/>
        <v>570000</v>
      </c>
      <c r="AF44" s="98">
        <f t="shared" si="10"/>
        <v>570000</v>
      </c>
      <c r="AG44" s="98">
        <f t="shared" si="10"/>
        <v>570000</v>
      </c>
      <c r="AH44" s="98">
        <f t="shared" si="10"/>
        <v>570000</v>
      </c>
      <c r="AI44" s="98">
        <f t="shared" si="10"/>
        <v>570000</v>
      </c>
      <c r="AJ44" s="98">
        <f t="shared" si="10"/>
        <v>570000</v>
      </c>
      <c r="AK44" s="98">
        <f t="shared" si="10"/>
        <v>570000</v>
      </c>
      <c r="AL44" s="99">
        <f t="shared" si="10"/>
        <v>570000</v>
      </c>
    </row>
    <row r="45" spans="1:1024">
      <c r="A45"/>
      <c r="B45" s="100" t="s">
        <v>74</v>
      </c>
      <c r="C45" s="101"/>
      <c r="D45" s="98"/>
      <c r="E45" s="98"/>
      <c r="F45" s="98"/>
      <c r="G45" s="98"/>
      <c r="H45" s="98"/>
      <c r="I45" s="98"/>
      <c r="J45" s="98"/>
      <c r="K45" s="98"/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8"/>
      <c r="W45" s="98"/>
      <c r="X45" s="98"/>
      <c r="Y45" s="98"/>
      <c r="Z45" s="98"/>
      <c r="AA45" s="98"/>
      <c r="AB45" s="98"/>
      <c r="AC45" s="98"/>
      <c r="AD45" s="98"/>
      <c r="AE45" s="98"/>
      <c r="AF45" s="98"/>
      <c r="AG45" s="98"/>
      <c r="AH45" s="98"/>
      <c r="AI45" s="98"/>
      <c r="AJ45" s="98"/>
      <c r="AK45" s="98"/>
      <c r="AL45" s="99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  <c r="RG45"/>
      <c r="RH45"/>
      <c r="RI45"/>
      <c r="RJ45"/>
      <c r="RK45"/>
      <c r="RL45"/>
      <c r="RM45"/>
      <c r="RN45"/>
      <c r="RO45"/>
      <c r="RP45"/>
      <c r="RQ45"/>
      <c r="RR45"/>
      <c r="RS45"/>
      <c r="RT45"/>
      <c r="RU45"/>
      <c r="RV45"/>
      <c r="RW45"/>
      <c r="RX45"/>
      <c r="RY45"/>
      <c r="RZ45"/>
      <c r="SA45"/>
      <c r="SB45"/>
      <c r="SC45"/>
      <c r="SD45"/>
      <c r="SE45"/>
      <c r="SF45"/>
      <c r="SG45"/>
      <c r="SH45"/>
      <c r="SI45"/>
      <c r="SJ45"/>
      <c r="SK45"/>
      <c r="SL45"/>
      <c r="SM45"/>
      <c r="SN45"/>
      <c r="SO45"/>
      <c r="SP45"/>
      <c r="SQ45"/>
      <c r="SR45"/>
      <c r="SS45"/>
      <c r="ST45"/>
      <c r="SU45"/>
      <c r="SV45"/>
      <c r="SW45"/>
      <c r="SX45"/>
      <c r="SY45"/>
      <c r="SZ45"/>
      <c r="TA45"/>
      <c r="TB45"/>
      <c r="TC45"/>
      <c r="TD45"/>
      <c r="TE45"/>
      <c r="TF45"/>
      <c r="TG45"/>
      <c r="TH45"/>
      <c r="TI45"/>
      <c r="TJ45"/>
      <c r="TK45"/>
      <c r="TL45"/>
      <c r="TM45"/>
      <c r="TN45"/>
      <c r="TO45"/>
      <c r="TP45"/>
      <c r="TQ45"/>
      <c r="TR45"/>
      <c r="TS45"/>
      <c r="TT45"/>
      <c r="TU45"/>
      <c r="TV45"/>
      <c r="TW45"/>
      <c r="TX45"/>
      <c r="TY45"/>
      <c r="TZ45"/>
      <c r="UA45"/>
      <c r="UB45"/>
      <c r="UC45"/>
      <c r="UD45"/>
      <c r="UE45"/>
      <c r="UF45"/>
      <c r="UG45"/>
      <c r="UH45"/>
      <c r="UI45"/>
      <c r="UJ45"/>
      <c r="UK45"/>
      <c r="UL45"/>
      <c r="UM45"/>
      <c r="UN45"/>
      <c r="UO45"/>
      <c r="UP45"/>
      <c r="UQ45"/>
      <c r="UR45"/>
      <c r="US45"/>
      <c r="UT45"/>
      <c r="UU45"/>
      <c r="UV45"/>
      <c r="UW45"/>
      <c r="UX45"/>
      <c r="UY45"/>
      <c r="UZ45"/>
      <c r="VA45"/>
      <c r="VB45"/>
      <c r="VC45"/>
      <c r="VD45"/>
      <c r="VE45"/>
      <c r="VF45"/>
      <c r="VG45"/>
      <c r="VH45"/>
      <c r="VI45"/>
      <c r="VJ45"/>
      <c r="VK45"/>
      <c r="VL45"/>
      <c r="VM45"/>
      <c r="VN45"/>
      <c r="VO45"/>
      <c r="VP45"/>
      <c r="VQ45"/>
      <c r="VR45"/>
      <c r="VS45"/>
      <c r="VT45"/>
      <c r="VU45"/>
      <c r="VV45"/>
      <c r="VW45"/>
      <c r="VX45"/>
      <c r="VY45"/>
      <c r="VZ45"/>
      <c r="WA45"/>
      <c r="WB45"/>
      <c r="WC45"/>
      <c r="WD45"/>
      <c r="WE45"/>
      <c r="WF45"/>
      <c r="WG45"/>
      <c r="WH45"/>
      <c r="WI45"/>
      <c r="WJ45"/>
      <c r="WK45"/>
      <c r="WL45"/>
      <c r="WM45"/>
      <c r="WN45"/>
      <c r="WO45"/>
      <c r="WP45"/>
      <c r="WQ45"/>
      <c r="WR45"/>
      <c r="WS45"/>
      <c r="WT45"/>
      <c r="WU45"/>
      <c r="WV45"/>
      <c r="WW45"/>
      <c r="WX45"/>
      <c r="WY45"/>
      <c r="WZ45"/>
      <c r="XA45"/>
      <c r="XB45"/>
      <c r="XC45"/>
      <c r="XD45"/>
      <c r="XE45"/>
      <c r="XF45"/>
      <c r="XG45"/>
      <c r="XH45"/>
      <c r="XI45"/>
      <c r="XJ45"/>
      <c r="XK45"/>
      <c r="XL45"/>
      <c r="XM45"/>
      <c r="XN45"/>
      <c r="XO45"/>
      <c r="XP45"/>
      <c r="XQ45"/>
      <c r="XR45"/>
      <c r="XS45"/>
      <c r="XT45"/>
      <c r="XU45"/>
      <c r="XV45"/>
      <c r="XW45"/>
      <c r="XX45"/>
      <c r="XY45"/>
      <c r="XZ45"/>
      <c r="YA45"/>
      <c r="YB45"/>
      <c r="YC45"/>
      <c r="YD45"/>
      <c r="YE45"/>
      <c r="YF45"/>
      <c r="YG45"/>
      <c r="YH45"/>
      <c r="YI45"/>
      <c r="YJ45"/>
      <c r="YK45"/>
      <c r="YL45"/>
      <c r="YM45"/>
      <c r="YN45"/>
      <c r="YO45"/>
      <c r="YP45"/>
      <c r="YQ45"/>
      <c r="YR45"/>
      <c r="YS45"/>
      <c r="YT45"/>
      <c r="YU45"/>
      <c r="YV45"/>
      <c r="YW45"/>
      <c r="YX45"/>
      <c r="YY45"/>
      <c r="YZ45"/>
      <c r="ZA45"/>
      <c r="ZB45"/>
      <c r="ZC45"/>
      <c r="ZD45"/>
      <c r="ZE45"/>
      <c r="ZF45"/>
      <c r="ZG45"/>
      <c r="ZH45"/>
      <c r="ZI45"/>
      <c r="ZJ45"/>
      <c r="ZK45"/>
      <c r="ZL45"/>
      <c r="ZM45"/>
      <c r="ZN45"/>
      <c r="ZO45"/>
      <c r="ZP45"/>
      <c r="ZQ45"/>
      <c r="ZR45"/>
      <c r="ZS45"/>
      <c r="ZT45"/>
      <c r="ZU45"/>
      <c r="ZV45"/>
      <c r="ZW45"/>
      <c r="ZX45"/>
      <c r="ZY45"/>
      <c r="ZZ45"/>
      <c r="AAA45"/>
      <c r="AAB45"/>
      <c r="AAC45"/>
      <c r="AAD45"/>
      <c r="AAE45"/>
      <c r="AAF45"/>
      <c r="AAG45"/>
      <c r="AAH45"/>
      <c r="AAI45"/>
      <c r="AAJ45"/>
      <c r="AAK45"/>
      <c r="AAL45"/>
      <c r="AAM45"/>
      <c r="AAN45"/>
      <c r="AAO45"/>
      <c r="AAP45"/>
      <c r="AAQ45"/>
      <c r="AAR45"/>
      <c r="AAS45"/>
      <c r="AAT45"/>
      <c r="AAU45"/>
      <c r="AAV45"/>
      <c r="AAW45"/>
      <c r="AAX45"/>
      <c r="AAY45"/>
      <c r="AAZ45"/>
      <c r="ABA45"/>
      <c r="ABB45"/>
      <c r="ABC45"/>
      <c r="ABD45"/>
      <c r="ABE45"/>
      <c r="ABF45"/>
      <c r="ABG45"/>
      <c r="ABH45"/>
      <c r="ABI45"/>
      <c r="ABJ45"/>
      <c r="ABK45"/>
      <c r="ABL45"/>
      <c r="ABM45"/>
      <c r="ABN45"/>
      <c r="ABO45"/>
      <c r="ABP45"/>
      <c r="ABQ45"/>
      <c r="ABR45"/>
      <c r="ABS45"/>
      <c r="ABT45"/>
      <c r="ABU45"/>
      <c r="ABV45"/>
      <c r="ABW45"/>
      <c r="ABX45"/>
      <c r="ABY45"/>
      <c r="ABZ45"/>
      <c r="ACA45"/>
      <c r="ACB45"/>
      <c r="ACC45"/>
      <c r="ACD45"/>
      <c r="ACE45"/>
      <c r="ACF45"/>
      <c r="ACG45"/>
      <c r="ACH45"/>
      <c r="ACI45"/>
      <c r="ACJ45"/>
      <c r="ACK45"/>
      <c r="ACL45"/>
      <c r="ACM45"/>
      <c r="ACN45"/>
      <c r="ACO45"/>
      <c r="ACP45"/>
      <c r="ACQ45"/>
      <c r="ACR45"/>
      <c r="ACS45"/>
      <c r="ACT45"/>
      <c r="ACU45"/>
      <c r="ACV45"/>
      <c r="ACW45"/>
      <c r="ACX45"/>
      <c r="ACY45"/>
      <c r="ACZ45"/>
      <c r="ADA45"/>
      <c r="ADB45"/>
      <c r="ADC45"/>
      <c r="ADD45"/>
      <c r="ADE45"/>
      <c r="ADF45"/>
      <c r="ADG45"/>
      <c r="ADH45"/>
      <c r="ADI45"/>
      <c r="ADJ45"/>
      <c r="ADK45"/>
      <c r="ADL45"/>
      <c r="ADM45"/>
      <c r="ADN45"/>
      <c r="ADO45"/>
      <c r="ADP45"/>
      <c r="ADQ45"/>
      <c r="ADR45"/>
      <c r="ADS45"/>
      <c r="ADT45"/>
      <c r="ADU45"/>
      <c r="ADV45"/>
      <c r="ADW45"/>
      <c r="ADX45"/>
      <c r="ADY45"/>
      <c r="ADZ45"/>
      <c r="AEA45"/>
      <c r="AEB45"/>
      <c r="AEC45"/>
      <c r="AED45"/>
      <c r="AEE45"/>
      <c r="AEF45"/>
      <c r="AEG45"/>
      <c r="AEH45"/>
      <c r="AEI45"/>
      <c r="AEJ45"/>
      <c r="AEK45"/>
      <c r="AEL45"/>
      <c r="AEM45"/>
      <c r="AEN45"/>
      <c r="AEO45"/>
      <c r="AEP45"/>
      <c r="AEQ45"/>
      <c r="AER45"/>
      <c r="AES45"/>
      <c r="AET45"/>
      <c r="AEU45"/>
      <c r="AEV45"/>
      <c r="AEW45"/>
      <c r="AEX45"/>
      <c r="AEY45"/>
      <c r="AEZ45"/>
      <c r="AFA45"/>
      <c r="AFB45"/>
      <c r="AFC45"/>
      <c r="AFD45"/>
      <c r="AFE45"/>
      <c r="AFF45"/>
      <c r="AFG45"/>
      <c r="AFH45"/>
      <c r="AFI45"/>
      <c r="AFJ45"/>
      <c r="AFK45"/>
      <c r="AFL45"/>
      <c r="AFM45"/>
      <c r="AFN45"/>
      <c r="AFO45"/>
      <c r="AFP45"/>
      <c r="AFQ45"/>
      <c r="AFR45"/>
      <c r="AFS45"/>
      <c r="AFT45"/>
      <c r="AFU45"/>
      <c r="AFV45"/>
      <c r="AFW45"/>
      <c r="AFX45"/>
      <c r="AFY45"/>
      <c r="AFZ45"/>
      <c r="AGA45"/>
      <c r="AGB45"/>
      <c r="AGC45"/>
      <c r="AGD45"/>
      <c r="AGE45"/>
      <c r="AGF45"/>
      <c r="AGG45"/>
      <c r="AGH45"/>
      <c r="AGI45"/>
      <c r="AGJ45"/>
      <c r="AGK45"/>
      <c r="AGL45"/>
      <c r="AGM45"/>
      <c r="AGN45"/>
      <c r="AGO45"/>
      <c r="AGP45"/>
      <c r="AGQ45"/>
      <c r="AGR45"/>
      <c r="AGS45"/>
      <c r="AGT45"/>
      <c r="AGU45"/>
      <c r="AGV45"/>
      <c r="AGW45"/>
      <c r="AGX45"/>
      <c r="AGY45"/>
      <c r="AGZ45"/>
      <c r="AHA45"/>
      <c r="AHB45"/>
      <c r="AHC45"/>
      <c r="AHD45"/>
      <c r="AHE45"/>
      <c r="AHF45"/>
      <c r="AHG45"/>
      <c r="AHH45"/>
      <c r="AHI45"/>
      <c r="AHJ45"/>
      <c r="AHK45"/>
      <c r="AHL45"/>
      <c r="AHM45"/>
      <c r="AHN45"/>
      <c r="AHO45"/>
      <c r="AHP45"/>
      <c r="AHQ45"/>
      <c r="AHR45"/>
      <c r="AHS45"/>
      <c r="AHT45"/>
      <c r="AHU45"/>
      <c r="AHV45"/>
      <c r="AHW45"/>
      <c r="AHX45"/>
      <c r="AHY45"/>
      <c r="AHZ45"/>
      <c r="AIA45"/>
      <c r="AIB45"/>
      <c r="AIC45"/>
      <c r="AID45"/>
      <c r="AIE45"/>
      <c r="AIF45"/>
      <c r="AIG45"/>
      <c r="AIH45"/>
      <c r="AII45"/>
      <c r="AIJ45"/>
      <c r="AIK45"/>
      <c r="AIL45"/>
      <c r="AIM45"/>
      <c r="AIN45"/>
      <c r="AIO45"/>
      <c r="AIP45"/>
      <c r="AIQ45"/>
      <c r="AIR45"/>
      <c r="AIS45"/>
      <c r="AIT45"/>
      <c r="AIU45"/>
      <c r="AIV45"/>
      <c r="AIW45"/>
      <c r="AIX45"/>
      <c r="AIY45"/>
      <c r="AIZ45"/>
      <c r="AJA45"/>
      <c r="AJB45"/>
      <c r="AJC45"/>
      <c r="AJD45"/>
      <c r="AJE45"/>
      <c r="AJF45"/>
      <c r="AJG45"/>
      <c r="AJH45"/>
      <c r="AJI45"/>
      <c r="AJJ45"/>
      <c r="AJK45"/>
      <c r="AJL45"/>
      <c r="AJM45"/>
      <c r="AJN45"/>
      <c r="AJO45"/>
      <c r="AJP45"/>
      <c r="AJQ45"/>
      <c r="AJR45"/>
      <c r="AJS45"/>
      <c r="AJT45"/>
      <c r="AJU45"/>
      <c r="AJV45"/>
      <c r="AJW45"/>
      <c r="AJX45"/>
      <c r="AJY45"/>
      <c r="AJZ45"/>
      <c r="AKA45"/>
      <c r="AKB45"/>
      <c r="AKC45"/>
      <c r="AKD45"/>
      <c r="AKE45"/>
      <c r="AKF45"/>
      <c r="AKG45"/>
      <c r="AKH45"/>
      <c r="AKI45"/>
      <c r="AKJ45"/>
      <c r="AKK45"/>
      <c r="AKL45"/>
      <c r="AKM45"/>
      <c r="AKN45"/>
      <c r="AKO45"/>
      <c r="AKP45"/>
      <c r="AKQ45"/>
      <c r="AKR45"/>
      <c r="AKS45"/>
      <c r="AKT45"/>
      <c r="AKU45"/>
      <c r="AKV45"/>
      <c r="AKW45"/>
      <c r="AKX45"/>
      <c r="AKY45"/>
      <c r="AKZ45"/>
      <c r="ALA45"/>
      <c r="ALB45"/>
      <c r="ALC45"/>
      <c r="ALD45"/>
      <c r="ALE45"/>
      <c r="ALF45"/>
      <c r="ALG45"/>
      <c r="ALH45"/>
      <c r="ALI45"/>
      <c r="ALJ45"/>
      <c r="ALK45"/>
      <c r="ALL45"/>
      <c r="ALM45"/>
      <c r="ALN45"/>
      <c r="ALO45"/>
      <c r="ALP45"/>
      <c r="ALQ45"/>
      <c r="ALR45"/>
      <c r="ALS45"/>
      <c r="ALT45"/>
      <c r="ALU45"/>
      <c r="ALV45"/>
      <c r="ALW45"/>
      <c r="ALX45"/>
      <c r="ALY45"/>
      <c r="ALZ45"/>
      <c r="AMA45"/>
      <c r="AMB45"/>
      <c r="AMC45"/>
      <c r="AMD45"/>
      <c r="AME45"/>
      <c r="AMF45"/>
      <c r="AMG45"/>
      <c r="AMH45"/>
      <c r="AMI45"/>
      <c r="AMJ45"/>
    </row>
    <row r="46" spans="1:1024">
      <c r="A46"/>
      <c r="B46" s="102" t="s">
        <v>75</v>
      </c>
      <c r="C46" s="101">
        <f>Расходы!C5</f>
        <v>0</v>
      </c>
      <c r="D46" s="101">
        <f>Расходы!D5</f>
        <v>0</v>
      </c>
      <c r="E46" s="101">
        <f>Расходы!E5</f>
        <v>0</v>
      </c>
      <c r="F46" s="101">
        <f>Расходы!F5</f>
        <v>0</v>
      </c>
      <c r="G46" s="101">
        <f>Расходы!G5</f>
        <v>0</v>
      </c>
      <c r="H46" s="101">
        <f>Расходы!H5</f>
        <v>0</v>
      </c>
      <c r="I46" s="101">
        <f>Расходы!I5</f>
        <v>0</v>
      </c>
      <c r="J46" s="101">
        <f>Расходы!J5</f>
        <v>-25000</v>
      </c>
      <c r="K46" s="101">
        <f>Расходы!K5</f>
        <v>-25000</v>
      </c>
      <c r="L46" s="101">
        <f>Расходы!L5</f>
        <v>-25000</v>
      </c>
      <c r="M46" s="101">
        <f>Расходы!M5</f>
        <v>-25000</v>
      </c>
      <c r="N46" s="101">
        <f>Расходы!N5</f>
        <v>-25000</v>
      </c>
      <c r="O46" s="101">
        <f>Расходы!O5</f>
        <v>-25000</v>
      </c>
      <c r="P46" s="101">
        <f>Расходы!P5</f>
        <v>-25000</v>
      </c>
      <c r="Q46" s="101">
        <f>Расходы!Q5</f>
        <v>-25000</v>
      </c>
      <c r="R46" s="101">
        <f>Расходы!R5</f>
        <v>-25000</v>
      </c>
      <c r="S46" s="101">
        <f>Расходы!S5</f>
        <v>-25000</v>
      </c>
      <c r="T46" s="101">
        <f>Расходы!T5</f>
        <v>-25000</v>
      </c>
      <c r="U46" s="101">
        <f>Расходы!U5</f>
        <v>-25000</v>
      </c>
      <c r="V46" s="101">
        <f>Расходы!V5</f>
        <v>-25000</v>
      </c>
      <c r="W46" s="101">
        <f>Расходы!W5</f>
        <v>-25000</v>
      </c>
      <c r="X46" s="101">
        <f>Расходы!X5</f>
        <v>-25000</v>
      </c>
      <c r="Y46" s="101">
        <f>Расходы!Y5</f>
        <v>-25000</v>
      </c>
      <c r="Z46" s="101">
        <f>Расходы!Z5</f>
        <v>-25000</v>
      </c>
      <c r="AA46" s="101">
        <f>Расходы!AA5</f>
        <v>-25000</v>
      </c>
      <c r="AB46" s="101">
        <f>Расходы!AB5</f>
        <v>-25000</v>
      </c>
      <c r="AC46" s="101">
        <f>Расходы!AC5</f>
        <v>-25000</v>
      </c>
      <c r="AD46" s="101">
        <f>Расходы!AD5</f>
        <v>-25000</v>
      </c>
      <c r="AE46" s="101">
        <f>Расходы!AE5</f>
        <v>-25000</v>
      </c>
      <c r="AF46" s="101">
        <f>Расходы!AF5</f>
        <v>-25000</v>
      </c>
      <c r="AG46" s="101">
        <f>Расходы!AG5</f>
        <v>-25000</v>
      </c>
      <c r="AH46" s="101">
        <f>Расходы!AH5</f>
        <v>-25000</v>
      </c>
      <c r="AI46" s="101">
        <f>Расходы!AI5</f>
        <v>-25000</v>
      </c>
      <c r="AJ46" s="101">
        <f>Расходы!AJ5</f>
        <v>-25000</v>
      </c>
      <c r="AK46" s="101">
        <f>Расходы!AK5</f>
        <v>-25000</v>
      </c>
      <c r="AL46" s="103">
        <f>Расходы!AL5</f>
        <v>-25000</v>
      </c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  <c r="RG46"/>
      <c r="RH46"/>
      <c r="RI46"/>
      <c r="RJ46"/>
      <c r="RK46"/>
      <c r="RL46"/>
      <c r="RM46"/>
      <c r="RN46"/>
      <c r="RO46"/>
      <c r="RP46"/>
      <c r="RQ46"/>
      <c r="RR46"/>
      <c r="RS46"/>
      <c r="RT46"/>
      <c r="RU46"/>
      <c r="RV46"/>
      <c r="RW46"/>
      <c r="RX46"/>
      <c r="RY46"/>
      <c r="RZ46"/>
      <c r="SA46"/>
      <c r="SB46"/>
      <c r="SC46"/>
      <c r="SD46"/>
      <c r="SE46"/>
      <c r="SF46"/>
      <c r="SG46"/>
      <c r="SH46"/>
      <c r="SI46"/>
      <c r="SJ46"/>
      <c r="SK46"/>
      <c r="SL46"/>
      <c r="SM46"/>
      <c r="SN46"/>
      <c r="SO46"/>
      <c r="SP46"/>
      <c r="SQ46"/>
      <c r="SR46"/>
      <c r="SS46"/>
      <c r="ST46"/>
      <c r="SU46"/>
      <c r="SV46"/>
      <c r="SW46"/>
      <c r="SX46"/>
      <c r="SY46"/>
      <c r="SZ46"/>
      <c r="TA46"/>
      <c r="TB46"/>
      <c r="TC46"/>
      <c r="TD46"/>
      <c r="TE46"/>
      <c r="TF46"/>
      <c r="TG46"/>
      <c r="TH46"/>
      <c r="TI46"/>
      <c r="TJ46"/>
      <c r="TK46"/>
      <c r="TL46"/>
      <c r="TM46"/>
      <c r="TN46"/>
      <c r="TO46"/>
      <c r="TP46"/>
      <c r="TQ46"/>
      <c r="TR46"/>
      <c r="TS46"/>
      <c r="TT46"/>
      <c r="TU46"/>
      <c r="TV46"/>
      <c r="TW46"/>
      <c r="TX46"/>
      <c r="TY46"/>
      <c r="TZ46"/>
      <c r="UA46"/>
      <c r="UB46"/>
      <c r="UC46"/>
      <c r="UD46"/>
      <c r="UE46"/>
      <c r="UF46"/>
      <c r="UG46"/>
      <c r="UH46"/>
      <c r="UI46"/>
      <c r="UJ46"/>
      <c r="UK46"/>
      <c r="UL46"/>
      <c r="UM46"/>
      <c r="UN46"/>
      <c r="UO46"/>
      <c r="UP46"/>
      <c r="UQ46"/>
      <c r="UR46"/>
      <c r="US46"/>
      <c r="UT46"/>
      <c r="UU46"/>
      <c r="UV46"/>
      <c r="UW46"/>
      <c r="UX46"/>
      <c r="UY46"/>
      <c r="UZ46"/>
      <c r="VA46"/>
      <c r="VB46"/>
      <c r="VC46"/>
      <c r="VD46"/>
      <c r="VE46"/>
      <c r="VF46"/>
      <c r="VG46"/>
      <c r="VH46"/>
      <c r="VI46"/>
      <c r="VJ46"/>
      <c r="VK46"/>
      <c r="VL46"/>
      <c r="VM46"/>
      <c r="VN46"/>
      <c r="VO46"/>
      <c r="VP46"/>
      <c r="VQ46"/>
      <c r="VR46"/>
      <c r="VS46"/>
      <c r="VT46"/>
      <c r="VU46"/>
      <c r="VV46"/>
      <c r="VW46"/>
      <c r="VX46"/>
      <c r="VY46"/>
      <c r="VZ46"/>
      <c r="WA46"/>
      <c r="WB46"/>
      <c r="WC46"/>
      <c r="WD46"/>
      <c r="WE46"/>
      <c r="WF46"/>
      <c r="WG46"/>
      <c r="WH46"/>
      <c r="WI46"/>
      <c r="WJ46"/>
      <c r="WK46"/>
      <c r="WL46"/>
      <c r="WM46"/>
      <c r="WN46"/>
      <c r="WO46"/>
      <c r="WP46"/>
      <c r="WQ46"/>
      <c r="WR46"/>
      <c r="WS46"/>
      <c r="WT46"/>
      <c r="WU46"/>
      <c r="WV46"/>
      <c r="WW46"/>
      <c r="WX46"/>
      <c r="WY46"/>
      <c r="WZ46"/>
      <c r="XA46"/>
      <c r="XB46"/>
      <c r="XC46"/>
      <c r="XD46"/>
      <c r="XE46"/>
      <c r="XF46"/>
      <c r="XG46"/>
      <c r="XH46"/>
      <c r="XI46"/>
      <c r="XJ46"/>
      <c r="XK46"/>
      <c r="XL46"/>
      <c r="XM46"/>
      <c r="XN46"/>
      <c r="XO46"/>
      <c r="XP46"/>
      <c r="XQ46"/>
      <c r="XR46"/>
      <c r="XS46"/>
      <c r="XT46"/>
      <c r="XU46"/>
      <c r="XV46"/>
      <c r="XW46"/>
      <c r="XX46"/>
      <c r="XY46"/>
      <c r="XZ46"/>
      <c r="YA46"/>
      <c r="YB46"/>
      <c r="YC46"/>
      <c r="YD46"/>
      <c r="YE46"/>
      <c r="YF46"/>
      <c r="YG46"/>
      <c r="YH46"/>
      <c r="YI46"/>
      <c r="YJ46"/>
      <c r="YK46"/>
      <c r="YL46"/>
      <c r="YM46"/>
      <c r="YN46"/>
      <c r="YO46"/>
      <c r="YP46"/>
      <c r="YQ46"/>
      <c r="YR46"/>
      <c r="YS46"/>
      <c r="YT46"/>
      <c r="YU46"/>
      <c r="YV46"/>
      <c r="YW46"/>
      <c r="YX46"/>
      <c r="YY46"/>
      <c r="YZ46"/>
      <c r="ZA46"/>
      <c r="ZB46"/>
      <c r="ZC46"/>
      <c r="ZD46"/>
      <c r="ZE46"/>
      <c r="ZF46"/>
      <c r="ZG46"/>
      <c r="ZH46"/>
      <c r="ZI46"/>
      <c r="ZJ46"/>
      <c r="ZK46"/>
      <c r="ZL46"/>
      <c r="ZM46"/>
      <c r="ZN46"/>
      <c r="ZO46"/>
      <c r="ZP46"/>
      <c r="ZQ46"/>
      <c r="ZR46"/>
      <c r="ZS46"/>
      <c r="ZT46"/>
      <c r="ZU46"/>
      <c r="ZV46"/>
      <c r="ZW46"/>
      <c r="ZX46"/>
      <c r="ZY46"/>
      <c r="ZZ46"/>
      <c r="AAA46"/>
      <c r="AAB46"/>
      <c r="AAC46"/>
      <c r="AAD46"/>
      <c r="AAE46"/>
      <c r="AAF46"/>
      <c r="AAG46"/>
      <c r="AAH46"/>
      <c r="AAI46"/>
      <c r="AAJ46"/>
      <c r="AAK46"/>
      <c r="AAL46"/>
      <c r="AAM46"/>
      <c r="AAN46"/>
      <c r="AAO46"/>
      <c r="AAP46"/>
      <c r="AAQ46"/>
      <c r="AAR46"/>
      <c r="AAS46"/>
      <c r="AAT46"/>
      <c r="AAU46"/>
      <c r="AAV46"/>
      <c r="AAW46"/>
      <c r="AAX46"/>
      <c r="AAY46"/>
      <c r="AAZ46"/>
      <c r="ABA46"/>
      <c r="ABB46"/>
      <c r="ABC46"/>
      <c r="ABD46"/>
      <c r="ABE46"/>
      <c r="ABF46"/>
      <c r="ABG46"/>
      <c r="ABH46"/>
      <c r="ABI46"/>
      <c r="ABJ46"/>
      <c r="ABK46"/>
      <c r="ABL46"/>
      <c r="ABM46"/>
      <c r="ABN46"/>
      <c r="ABO46"/>
      <c r="ABP46"/>
      <c r="ABQ46"/>
      <c r="ABR46"/>
      <c r="ABS46"/>
      <c r="ABT46"/>
      <c r="ABU46"/>
      <c r="ABV46"/>
      <c r="ABW46"/>
      <c r="ABX46"/>
      <c r="ABY46"/>
      <c r="ABZ46"/>
      <c r="ACA46"/>
      <c r="ACB46"/>
      <c r="ACC46"/>
      <c r="ACD46"/>
      <c r="ACE46"/>
      <c r="ACF46"/>
      <c r="ACG46"/>
      <c r="ACH46"/>
      <c r="ACI46"/>
      <c r="ACJ46"/>
      <c r="ACK46"/>
      <c r="ACL46"/>
      <c r="ACM46"/>
      <c r="ACN46"/>
      <c r="ACO46"/>
      <c r="ACP46"/>
      <c r="ACQ46"/>
      <c r="ACR46"/>
      <c r="ACS46"/>
      <c r="ACT46"/>
      <c r="ACU46"/>
      <c r="ACV46"/>
      <c r="ACW46"/>
      <c r="ACX46"/>
      <c r="ACY46"/>
      <c r="ACZ46"/>
      <c r="ADA46"/>
      <c r="ADB46"/>
      <c r="ADC46"/>
      <c r="ADD46"/>
      <c r="ADE46"/>
      <c r="ADF46"/>
      <c r="ADG46"/>
      <c r="ADH46"/>
      <c r="ADI46"/>
      <c r="ADJ46"/>
      <c r="ADK46"/>
      <c r="ADL46"/>
      <c r="ADM46"/>
      <c r="ADN46"/>
      <c r="ADO46"/>
      <c r="ADP46"/>
      <c r="ADQ46"/>
      <c r="ADR46"/>
      <c r="ADS46"/>
      <c r="ADT46"/>
      <c r="ADU46"/>
      <c r="ADV46"/>
      <c r="ADW46"/>
      <c r="ADX46"/>
      <c r="ADY46"/>
      <c r="ADZ46"/>
      <c r="AEA46"/>
      <c r="AEB46"/>
      <c r="AEC46"/>
      <c r="AED46"/>
      <c r="AEE46"/>
      <c r="AEF46"/>
      <c r="AEG46"/>
      <c r="AEH46"/>
      <c r="AEI46"/>
      <c r="AEJ46"/>
      <c r="AEK46"/>
      <c r="AEL46"/>
      <c r="AEM46"/>
      <c r="AEN46"/>
      <c r="AEO46"/>
      <c r="AEP46"/>
      <c r="AEQ46"/>
      <c r="AER46"/>
      <c r="AES46"/>
      <c r="AET46"/>
      <c r="AEU46"/>
      <c r="AEV46"/>
      <c r="AEW46"/>
      <c r="AEX46"/>
      <c r="AEY46"/>
      <c r="AEZ46"/>
      <c r="AFA46"/>
      <c r="AFB46"/>
      <c r="AFC46"/>
      <c r="AFD46"/>
      <c r="AFE46"/>
      <c r="AFF46"/>
      <c r="AFG46"/>
      <c r="AFH46"/>
      <c r="AFI46"/>
      <c r="AFJ46"/>
      <c r="AFK46"/>
      <c r="AFL46"/>
      <c r="AFM46"/>
      <c r="AFN46"/>
      <c r="AFO46"/>
      <c r="AFP46"/>
      <c r="AFQ46"/>
      <c r="AFR46"/>
      <c r="AFS46"/>
      <c r="AFT46"/>
      <c r="AFU46"/>
      <c r="AFV46"/>
      <c r="AFW46"/>
      <c r="AFX46"/>
      <c r="AFY46"/>
      <c r="AFZ46"/>
      <c r="AGA46"/>
      <c r="AGB46"/>
      <c r="AGC46"/>
      <c r="AGD46"/>
      <c r="AGE46"/>
      <c r="AGF46"/>
      <c r="AGG46"/>
      <c r="AGH46"/>
      <c r="AGI46"/>
      <c r="AGJ46"/>
      <c r="AGK46"/>
      <c r="AGL46"/>
      <c r="AGM46"/>
      <c r="AGN46"/>
      <c r="AGO46"/>
      <c r="AGP46"/>
      <c r="AGQ46"/>
      <c r="AGR46"/>
      <c r="AGS46"/>
      <c r="AGT46"/>
      <c r="AGU46"/>
      <c r="AGV46"/>
      <c r="AGW46"/>
      <c r="AGX46"/>
      <c r="AGY46"/>
      <c r="AGZ46"/>
      <c r="AHA46"/>
      <c r="AHB46"/>
      <c r="AHC46"/>
      <c r="AHD46"/>
      <c r="AHE46"/>
      <c r="AHF46"/>
      <c r="AHG46"/>
      <c r="AHH46"/>
      <c r="AHI46"/>
      <c r="AHJ46"/>
      <c r="AHK46"/>
      <c r="AHL46"/>
      <c r="AHM46"/>
      <c r="AHN46"/>
      <c r="AHO46"/>
      <c r="AHP46"/>
      <c r="AHQ46"/>
      <c r="AHR46"/>
      <c r="AHS46"/>
      <c r="AHT46"/>
      <c r="AHU46"/>
      <c r="AHV46"/>
      <c r="AHW46"/>
      <c r="AHX46"/>
      <c r="AHY46"/>
      <c r="AHZ46"/>
      <c r="AIA46"/>
      <c r="AIB46"/>
      <c r="AIC46"/>
      <c r="AID46"/>
      <c r="AIE46"/>
      <c r="AIF46"/>
      <c r="AIG46"/>
      <c r="AIH46"/>
      <c r="AII46"/>
      <c r="AIJ46"/>
      <c r="AIK46"/>
      <c r="AIL46"/>
      <c r="AIM46"/>
      <c r="AIN46"/>
      <c r="AIO46"/>
      <c r="AIP46"/>
      <c r="AIQ46"/>
      <c r="AIR46"/>
      <c r="AIS46"/>
      <c r="AIT46"/>
      <c r="AIU46"/>
      <c r="AIV46"/>
      <c r="AIW46"/>
      <c r="AIX46"/>
      <c r="AIY46"/>
      <c r="AIZ46"/>
      <c r="AJA46"/>
      <c r="AJB46"/>
      <c r="AJC46"/>
      <c r="AJD46"/>
      <c r="AJE46"/>
      <c r="AJF46"/>
      <c r="AJG46"/>
      <c r="AJH46"/>
      <c r="AJI46"/>
      <c r="AJJ46"/>
      <c r="AJK46"/>
      <c r="AJL46"/>
      <c r="AJM46"/>
      <c r="AJN46"/>
      <c r="AJO46"/>
      <c r="AJP46"/>
      <c r="AJQ46"/>
      <c r="AJR46"/>
      <c r="AJS46"/>
      <c r="AJT46"/>
      <c r="AJU46"/>
      <c r="AJV46"/>
      <c r="AJW46"/>
      <c r="AJX46"/>
      <c r="AJY46"/>
      <c r="AJZ46"/>
      <c r="AKA46"/>
      <c r="AKB46"/>
      <c r="AKC46"/>
      <c r="AKD46"/>
      <c r="AKE46"/>
      <c r="AKF46"/>
      <c r="AKG46"/>
      <c r="AKH46"/>
      <c r="AKI46"/>
      <c r="AKJ46"/>
      <c r="AKK46"/>
      <c r="AKL46"/>
      <c r="AKM46"/>
      <c r="AKN46"/>
      <c r="AKO46"/>
      <c r="AKP46"/>
      <c r="AKQ46"/>
      <c r="AKR46"/>
      <c r="AKS46"/>
      <c r="AKT46"/>
      <c r="AKU46"/>
      <c r="AKV46"/>
      <c r="AKW46"/>
      <c r="AKX46"/>
      <c r="AKY46"/>
      <c r="AKZ46"/>
      <c r="ALA46"/>
      <c r="ALB46"/>
      <c r="ALC46"/>
      <c r="ALD46"/>
      <c r="ALE46"/>
      <c r="ALF46"/>
      <c r="ALG46"/>
      <c r="ALH46"/>
      <c r="ALI46"/>
      <c r="ALJ46"/>
      <c r="ALK46"/>
      <c r="ALL46"/>
      <c r="ALM46"/>
      <c r="ALN46"/>
      <c r="ALO46"/>
      <c r="ALP46"/>
      <c r="ALQ46"/>
      <c r="ALR46"/>
      <c r="ALS46"/>
      <c r="ALT46"/>
      <c r="ALU46"/>
      <c r="ALV46"/>
      <c r="ALW46"/>
      <c r="ALX46"/>
      <c r="ALY46"/>
      <c r="ALZ46"/>
      <c r="AMA46"/>
      <c r="AMB46"/>
      <c r="AMC46"/>
      <c r="AMD46"/>
      <c r="AME46"/>
      <c r="AMF46"/>
      <c r="AMG46"/>
      <c r="AMH46"/>
      <c r="AMI46"/>
      <c r="AMJ46"/>
    </row>
    <row r="47" spans="1:1024">
      <c r="A47"/>
      <c r="B47" s="102" t="s">
        <v>76</v>
      </c>
      <c r="C47" s="101">
        <f>SUMIF(Расходы!$B:$B,$B47,Расходы!C:C)</f>
        <v>0</v>
      </c>
      <c r="D47" s="101">
        <f>SUMIF(Расходы!$B:$B,$B47,Расходы!D:D)</f>
        <v>0</v>
      </c>
      <c r="E47" s="101">
        <f>SUMIF(Расходы!$B:$B,$B47,Расходы!E:E)</f>
        <v>0</v>
      </c>
      <c r="F47" s="101">
        <f>SUMIF(Расходы!$B:$B,$B47,Расходы!F:F)</f>
        <v>0</v>
      </c>
      <c r="G47" s="101">
        <f>SUMIF(Расходы!$B:$B,$B47,Расходы!G:G)</f>
        <v>0</v>
      </c>
      <c r="H47" s="101">
        <f>SUMIF(Расходы!$B:$B,$B47,Расходы!H:H)</f>
        <v>0</v>
      </c>
      <c r="I47" s="101">
        <f>SUMIF(Расходы!$B:$B,$B47,Расходы!I:I)</f>
        <v>0</v>
      </c>
      <c r="J47" s="101">
        <f>SUMIF(Расходы!$B:$B,$B47,Расходы!J:J)</f>
        <v>-40000</v>
      </c>
      <c r="K47" s="101">
        <f>SUMIF(Расходы!$B:$B,$B47,Расходы!K:K)</f>
        <v>-40000</v>
      </c>
      <c r="L47" s="101">
        <f>SUMIF(Расходы!$B:$B,$B47,Расходы!L:L)</f>
        <v>-40000</v>
      </c>
      <c r="M47" s="101">
        <f>SUMIF(Расходы!$B:$B,$B47,Расходы!M:M)</f>
        <v>-40000</v>
      </c>
      <c r="N47" s="101">
        <f>SUMIF(Расходы!$B:$B,$B47,Расходы!N:N)</f>
        <v>-40000</v>
      </c>
      <c r="O47" s="101">
        <f>SUMIF(Расходы!$B:$B,$B47,Расходы!O:O)</f>
        <v>-40000</v>
      </c>
      <c r="P47" s="101">
        <f>SUMIF(Расходы!$B:$B,$B47,Расходы!P:P)</f>
        <v>-40000</v>
      </c>
      <c r="Q47" s="101">
        <f>SUMIF(Расходы!$B:$B,$B47,Расходы!Q:Q)</f>
        <v>-40000</v>
      </c>
      <c r="R47" s="101">
        <f>SUMIF(Расходы!$B:$B,$B47,Расходы!R:R)</f>
        <v>-40000</v>
      </c>
      <c r="S47" s="101">
        <f>SUMIF(Расходы!$B:$B,$B47,Расходы!S:S)</f>
        <v>-40000</v>
      </c>
      <c r="T47" s="101">
        <f>SUMIF(Расходы!$B:$B,$B47,Расходы!T:T)</f>
        <v>-40000</v>
      </c>
      <c r="U47" s="101">
        <f>SUMIF(Расходы!$B:$B,$B47,Расходы!U:U)</f>
        <v>-40000</v>
      </c>
      <c r="V47" s="101">
        <f>SUMIF(Расходы!$B:$B,$B47,Расходы!V:V)</f>
        <v>-40000</v>
      </c>
      <c r="W47" s="101">
        <f>SUMIF(Расходы!$B:$B,$B47,Расходы!W:W)</f>
        <v>-40000</v>
      </c>
      <c r="X47" s="101">
        <f>SUMIF(Расходы!$B:$B,$B47,Расходы!X:X)</f>
        <v>-40000</v>
      </c>
      <c r="Y47" s="101">
        <f>SUMIF(Расходы!$B:$B,$B47,Расходы!Y:Y)</f>
        <v>-40000</v>
      </c>
      <c r="Z47" s="101">
        <f>SUMIF(Расходы!$B:$B,$B47,Расходы!Z:Z)</f>
        <v>-40000</v>
      </c>
      <c r="AA47" s="101">
        <f>SUMIF(Расходы!$B:$B,$B47,Расходы!AA:AA)</f>
        <v>-40000</v>
      </c>
      <c r="AB47" s="101">
        <f>SUMIF(Расходы!$B:$B,$B47,Расходы!AB:AB)</f>
        <v>-40000</v>
      </c>
      <c r="AC47" s="101">
        <f>SUMIF(Расходы!$B:$B,$B47,Расходы!AC:AC)</f>
        <v>-40000</v>
      </c>
      <c r="AD47" s="101">
        <f>SUMIF(Расходы!$B:$B,$B47,Расходы!AD:AD)</f>
        <v>-40000</v>
      </c>
      <c r="AE47" s="101">
        <f>SUMIF(Расходы!$B:$B,$B47,Расходы!AE:AE)</f>
        <v>-40000</v>
      </c>
      <c r="AF47" s="101">
        <f>SUMIF(Расходы!$B:$B,$B47,Расходы!AF:AF)</f>
        <v>-40000</v>
      </c>
      <c r="AG47" s="101">
        <f>SUMIF(Расходы!$B:$B,$B47,Расходы!AG:AG)</f>
        <v>-40000</v>
      </c>
      <c r="AH47" s="101">
        <f>SUMIF(Расходы!$B:$B,$B47,Расходы!AH:AH)</f>
        <v>-40000</v>
      </c>
      <c r="AI47" s="101">
        <f>SUMIF(Расходы!$B:$B,$B47,Расходы!AI:AI)</f>
        <v>-40000</v>
      </c>
      <c r="AJ47" s="101">
        <f>SUMIF(Расходы!$B:$B,$B47,Расходы!AJ:AJ)</f>
        <v>-40000</v>
      </c>
      <c r="AK47" s="101">
        <f>SUMIF(Расходы!$B:$B,$B47,Расходы!AK:AK)</f>
        <v>-40000</v>
      </c>
      <c r="AL47" s="103">
        <f>SUMIF(Расходы!$B:$B,$B47,Расходы!AL:AL)</f>
        <v>-40000</v>
      </c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  <c r="RG47"/>
      <c r="RH47"/>
      <c r="RI47"/>
      <c r="RJ47"/>
      <c r="RK47"/>
      <c r="RL47"/>
      <c r="RM47"/>
      <c r="RN47"/>
      <c r="RO47"/>
      <c r="RP47"/>
      <c r="RQ47"/>
      <c r="RR47"/>
      <c r="RS47"/>
      <c r="RT47"/>
      <c r="RU47"/>
      <c r="RV47"/>
      <c r="RW47"/>
      <c r="RX47"/>
      <c r="RY47"/>
      <c r="RZ47"/>
      <c r="SA47"/>
      <c r="SB47"/>
      <c r="SC47"/>
      <c r="SD47"/>
      <c r="SE47"/>
      <c r="SF47"/>
      <c r="SG47"/>
      <c r="SH47"/>
      <c r="SI47"/>
      <c r="SJ47"/>
      <c r="SK47"/>
      <c r="SL47"/>
      <c r="SM47"/>
      <c r="SN47"/>
      <c r="SO47"/>
      <c r="SP47"/>
      <c r="SQ47"/>
      <c r="SR47"/>
      <c r="SS47"/>
      <c r="ST47"/>
      <c r="SU47"/>
      <c r="SV47"/>
      <c r="SW47"/>
      <c r="SX47"/>
      <c r="SY47"/>
      <c r="SZ47"/>
      <c r="TA47"/>
      <c r="TB47"/>
      <c r="TC47"/>
      <c r="TD47"/>
      <c r="TE47"/>
      <c r="TF47"/>
      <c r="TG47"/>
      <c r="TH47"/>
      <c r="TI47"/>
      <c r="TJ47"/>
      <c r="TK47"/>
      <c r="TL47"/>
      <c r="TM47"/>
      <c r="TN47"/>
      <c r="TO47"/>
      <c r="TP47"/>
      <c r="TQ47"/>
      <c r="TR47"/>
      <c r="TS47"/>
      <c r="TT47"/>
      <c r="TU47"/>
      <c r="TV47"/>
      <c r="TW47"/>
      <c r="TX47"/>
      <c r="TY47"/>
      <c r="TZ47"/>
      <c r="UA47"/>
      <c r="UB47"/>
      <c r="UC47"/>
      <c r="UD47"/>
      <c r="UE47"/>
      <c r="UF47"/>
      <c r="UG47"/>
      <c r="UH47"/>
      <c r="UI47"/>
      <c r="UJ47"/>
      <c r="UK47"/>
      <c r="UL47"/>
      <c r="UM47"/>
      <c r="UN47"/>
      <c r="UO47"/>
      <c r="UP47"/>
      <c r="UQ47"/>
      <c r="UR47"/>
      <c r="US47"/>
      <c r="UT47"/>
      <c r="UU47"/>
      <c r="UV47"/>
      <c r="UW47"/>
      <c r="UX47"/>
      <c r="UY47"/>
      <c r="UZ47"/>
      <c r="VA47"/>
      <c r="VB47"/>
      <c r="VC47"/>
      <c r="VD47"/>
      <c r="VE47"/>
      <c r="VF47"/>
      <c r="VG47"/>
      <c r="VH47"/>
      <c r="VI47"/>
      <c r="VJ47"/>
      <c r="VK47"/>
      <c r="VL47"/>
      <c r="VM47"/>
      <c r="VN47"/>
      <c r="VO47"/>
      <c r="VP47"/>
      <c r="VQ47"/>
      <c r="VR47"/>
      <c r="VS47"/>
      <c r="VT47"/>
      <c r="VU47"/>
      <c r="VV47"/>
      <c r="VW47"/>
      <c r="VX47"/>
      <c r="VY47"/>
      <c r="VZ47"/>
      <c r="WA47"/>
      <c r="WB47"/>
      <c r="WC47"/>
      <c r="WD47"/>
      <c r="WE47"/>
      <c r="WF47"/>
      <c r="WG47"/>
      <c r="WH47"/>
      <c r="WI47"/>
      <c r="WJ47"/>
      <c r="WK47"/>
      <c r="WL47"/>
      <c r="WM47"/>
      <c r="WN47"/>
      <c r="WO47"/>
      <c r="WP47"/>
      <c r="WQ47"/>
      <c r="WR47"/>
      <c r="WS47"/>
      <c r="WT47"/>
      <c r="WU47"/>
      <c r="WV47"/>
      <c r="WW47"/>
      <c r="WX47"/>
      <c r="WY47"/>
      <c r="WZ47"/>
      <c r="XA47"/>
      <c r="XB47"/>
      <c r="XC47"/>
      <c r="XD47"/>
      <c r="XE47"/>
      <c r="XF47"/>
      <c r="XG47"/>
      <c r="XH47"/>
      <c r="XI47"/>
      <c r="XJ47"/>
      <c r="XK47"/>
      <c r="XL47"/>
      <c r="XM47"/>
      <c r="XN47"/>
      <c r="XO47"/>
      <c r="XP47"/>
      <c r="XQ47"/>
      <c r="XR47"/>
      <c r="XS47"/>
      <c r="XT47"/>
      <c r="XU47"/>
      <c r="XV47"/>
      <c r="XW47"/>
      <c r="XX47"/>
      <c r="XY47"/>
      <c r="XZ47"/>
      <c r="YA47"/>
      <c r="YB47"/>
      <c r="YC47"/>
      <c r="YD47"/>
      <c r="YE47"/>
      <c r="YF47"/>
      <c r="YG47"/>
      <c r="YH47"/>
      <c r="YI47"/>
      <c r="YJ47"/>
      <c r="YK47"/>
      <c r="YL47"/>
      <c r="YM47"/>
      <c r="YN47"/>
      <c r="YO47"/>
      <c r="YP47"/>
      <c r="YQ47"/>
      <c r="YR47"/>
      <c r="YS47"/>
      <c r="YT47"/>
      <c r="YU47"/>
      <c r="YV47"/>
      <c r="YW47"/>
      <c r="YX47"/>
      <c r="YY47"/>
      <c r="YZ47"/>
      <c r="ZA47"/>
      <c r="ZB47"/>
      <c r="ZC47"/>
      <c r="ZD47"/>
      <c r="ZE47"/>
      <c r="ZF47"/>
      <c r="ZG47"/>
      <c r="ZH47"/>
      <c r="ZI47"/>
      <c r="ZJ47"/>
      <c r="ZK47"/>
      <c r="ZL47"/>
      <c r="ZM47"/>
      <c r="ZN47"/>
      <c r="ZO47"/>
      <c r="ZP47"/>
      <c r="ZQ47"/>
      <c r="ZR47"/>
      <c r="ZS47"/>
      <c r="ZT47"/>
      <c r="ZU47"/>
      <c r="ZV47"/>
      <c r="ZW47"/>
      <c r="ZX47"/>
      <c r="ZY47"/>
      <c r="ZZ47"/>
      <c r="AAA47"/>
      <c r="AAB47"/>
      <c r="AAC47"/>
      <c r="AAD47"/>
      <c r="AAE47"/>
      <c r="AAF47"/>
      <c r="AAG47"/>
      <c r="AAH47"/>
      <c r="AAI47"/>
      <c r="AAJ47"/>
      <c r="AAK47"/>
      <c r="AAL47"/>
      <c r="AAM47"/>
      <c r="AAN47"/>
      <c r="AAO47"/>
      <c r="AAP47"/>
      <c r="AAQ47"/>
      <c r="AAR47"/>
      <c r="AAS47"/>
      <c r="AAT47"/>
      <c r="AAU47"/>
      <c r="AAV47"/>
      <c r="AAW47"/>
      <c r="AAX47"/>
      <c r="AAY47"/>
      <c r="AAZ47"/>
      <c r="ABA47"/>
      <c r="ABB47"/>
      <c r="ABC47"/>
      <c r="ABD47"/>
      <c r="ABE47"/>
      <c r="ABF47"/>
      <c r="ABG47"/>
      <c r="ABH47"/>
      <c r="ABI47"/>
      <c r="ABJ47"/>
      <c r="ABK47"/>
      <c r="ABL47"/>
      <c r="ABM47"/>
      <c r="ABN47"/>
      <c r="ABO47"/>
      <c r="ABP47"/>
      <c r="ABQ47"/>
      <c r="ABR47"/>
      <c r="ABS47"/>
      <c r="ABT47"/>
      <c r="ABU47"/>
      <c r="ABV47"/>
      <c r="ABW47"/>
      <c r="ABX47"/>
      <c r="ABY47"/>
      <c r="ABZ47"/>
      <c r="ACA47"/>
      <c r="ACB47"/>
      <c r="ACC47"/>
      <c r="ACD47"/>
      <c r="ACE47"/>
      <c r="ACF47"/>
      <c r="ACG47"/>
      <c r="ACH47"/>
      <c r="ACI47"/>
      <c r="ACJ47"/>
      <c r="ACK47"/>
      <c r="ACL47"/>
      <c r="ACM47"/>
      <c r="ACN47"/>
      <c r="ACO47"/>
      <c r="ACP47"/>
      <c r="ACQ47"/>
      <c r="ACR47"/>
      <c r="ACS47"/>
      <c r="ACT47"/>
      <c r="ACU47"/>
      <c r="ACV47"/>
      <c r="ACW47"/>
      <c r="ACX47"/>
      <c r="ACY47"/>
      <c r="ACZ47"/>
      <c r="ADA47"/>
      <c r="ADB47"/>
      <c r="ADC47"/>
      <c r="ADD47"/>
      <c r="ADE47"/>
      <c r="ADF47"/>
      <c r="ADG47"/>
      <c r="ADH47"/>
      <c r="ADI47"/>
      <c r="ADJ47"/>
      <c r="ADK47"/>
      <c r="ADL47"/>
      <c r="ADM47"/>
      <c r="ADN47"/>
      <c r="ADO47"/>
      <c r="ADP47"/>
      <c r="ADQ47"/>
      <c r="ADR47"/>
      <c r="ADS47"/>
      <c r="ADT47"/>
      <c r="ADU47"/>
      <c r="ADV47"/>
      <c r="ADW47"/>
      <c r="ADX47"/>
      <c r="ADY47"/>
      <c r="ADZ47"/>
      <c r="AEA47"/>
      <c r="AEB47"/>
      <c r="AEC47"/>
      <c r="AED47"/>
      <c r="AEE47"/>
      <c r="AEF47"/>
      <c r="AEG47"/>
      <c r="AEH47"/>
      <c r="AEI47"/>
      <c r="AEJ47"/>
      <c r="AEK47"/>
      <c r="AEL47"/>
      <c r="AEM47"/>
      <c r="AEN47"/>
      <c r="AEO47"/>
      <c r="AEP47"/>
      <c r="AEQ47"/>
      <c r="AER47"/>
      <c r="AES47"/>
      <c r="AET47"/>
      <c r="AEU47"/>
      <c r="AEV47"/>
      <c r="AEW47"/>
      <c r="AEX47"/>
      <c r="AEY47"/>
      <c r="AEZ47"/>
      <c r="AFA47"/>
      <c r="AFB47"/>
      <c r="AFC47"/>
      <c r="AFD47"/>
      <c r="AFE47"/>
      <c r="AFF47"/>
      <c r="AFG47"/>
      <c r="AFH47"/>
      <c r="AFI47"/>
      <c r="AFJ47"/>
      <c r="AFK47"/>
      <c r="AFL47"/>
      <c r="AFM47"/>
      <c r="AFN47"/>
      <c r="AFO47"/>
      <c r="AFP47"/>
      <c r="AFQ47"/>
      <c r="AFR47"/>
      <c r="AFS47"/>
      <c r="AFT47"/>
      <c r="AFU47"/>
      <c r="AFV47"/>
      <c r="AFW47"/>
      <c r="AFX47"/>
      <c r="AFY47"/>
      <c r="AFZ47"/>
      <c r="AGA47"/>
      <c r="AGB47"/>
      <c r="AGC47"/>
      <c r="AGD47"/>
      <c r="AGE47"/>
      <c r="AGF47"/>
      <c r="AGG47"/>
      <c r="AGH47"/>
      <c r="AGI47"/>
      <c r="AGJ47"/>
      <c r="AGK47"/>
      <c r="AGL47"/>
      <c r="AGM47"/>
      <c r="AGN47"/>
      <c r="AGO47"/>
      <c r="AGP47"/>
      <c r="AGQ47"/>
      <c r="AGR47"/>
      <c r="AGS47"/>
      <c r="AGT47"/>
      <c r="AGU47"/>
      <c r="AGV47"/>
      <c r="AGW47"/>
      <c r="AGX47"/>
      <c r="AGY47"/>
      <c r="AGZ47"/>
      <c r="AHA47"/>
      <c r="AHB47"/>
      <c r="AHC47"/>
      <c r="AHD47"/>
      <c r="AHE47"/>
      <c r="AHF47"/>
      <c r="AHG47"/>
      <c r="AHH47"/>
      <c r="AHI47"/>
      <c r="AHJ47"/>
      <c r="AHK47"/>
      <c r="AHL47"/>
      <c r="AHM47"/>
      <c r="AHN47"/>
      <c r="AHO47"/>
      <c r="AHP47"/>
      <c r="AHQ47"/>
      <c r="AHR47"/>
      <c r="AHS47"/>
      <c r="AHT47"/>
      <c r="AHU47"/>
      <c r="AHV47"/>
      <c r="AHW47"/>
      <c r="AHX47"/>
      <c r="AHY47"/>
      <c r="AHZ47"/>
      <c r="AIA47"/>
      <c r="AIB47"/>
      <c r="AIC47"/>
      <c r="AID47"/>
      <c r="AIE47"/>
      <c r="AIF47"/>
      <c r="AIG47"/>
      <c r="AIH47"/>
      <c r="AII47"/>
      <c r="AIJ47"/>
      <c r="AIK47"/>
      <c r="AIL47"/>
      <c r="AIM47"/>
      <c r="AIN47"/>
      <c r="AIO47"/>
      <c r="AIP47"/>
      <c r="AIQ47"/>
      <c r="AIR47"/>
      <c r="AIS47"/>
      <c r="AIT47"/>
      <c r="AIU47"/>
      <c r="AIV47"/>
      <c r="AIW47"/>
      <c r="AIX47"/>
      <c r="AIY47"/>
      <c r="AIZ47"/>
      <c r="AJA47"/>
      <c r="AJB47"/>
      <c r="AJC47"/>
      <c r="AJD47"/>
      <c r="AJE47"/>
      <c r="AJF47"/>
      <c r="AJG47"/>
      <c r="AJH47"/>
      <c r="AJI47"/>
      <c r="AJJ47"/>
      <c r="AJK47"/>
      <c r="AJL47"/>
      <c r="AJM47"/>
      <c r="AJN47"/>
      <c r="AJO47"/>
      <c r="AJP47"/>
      <c r="AJQ47"/>
      <c r="AJR47"/>
      <c r="AJS47"/>
      <c r="AJT47"/>
      <c r="AJU47"/>
      <c r="AJV47"/>
      <c r="AJW47"/>
      <c r="AJX47"/>
      <c r="AJY47"/>
      <c r="AJZ47"/>
      <c r="AKA47"/>
      <c r="AKB47"/>
      <c r="AKC47"/>
      <c r="AKD47"/>
      <c r="AKE47"/>
      <c r="AKF47"/>
      <c r="AKG47"/>
      <c r="AKH47"/>
      <c r="AKI47"/>
      <c r="AKJ47"/>
      <c r="AKK47"/>
      <c r="AKL47"/>
      <c r="AKM47"/>
      <c r="AKN47"/>
      <c r="AKO47"/>
      <c r="AKP47"/>
      <c r="AKQ47"/>
      <c r="AKR47"/>
      <c r="AKS47"/>
      <c r="AKT47"/>
      <c r="AKU47"/>
      <c r="AKV47"/>
      <c r="AKW47"/>
      <c r="AKX47"/>
      <c r="AKY47"/>
      <c r="AKZ47"/>
      <c r="ALA47"/>
      <c r="ALB47"/>
      <c r="ALC47"/>
      <c r="ALD47"/>
      <c r="ALE47"/>
      <c r="ALF47"/>
      <c r="ALG47"/>
      <c r="ALH47"/>
      <c r="ALI47"/>
      <c r="ALJ47"/>
      <c r="ALK47"/>
      <c r="ALL47"/>
      <c r="ALM47"/>
      <c r="ALN47"/>
      <c r="ALO47"/>
      <c r="ALP47"/>
      <c r="ALQ47"/>
      <c r="ALR47"/>
      <c r="ALS47"/>
      <c r="ALT47"/>
      <c r="ALU47"/>
      <c r="ALV47"/>
      <c r="ALW47"/>
      <c r="ALX47"/>
      <c r="ALY47"/>
      <c r="ALZ47"/>
      <c r="AMA47"/>
      <c r="AMB47"/>
      <c r="AMC47"/>
      <c r="AMD47"/>
      <c r="AME47"/>
      <c r="AMF47"/>
      <c r="AMG47"/>
      <c r="AMH47"/>
      <c r="AMI47"/>
      <c r="AMJ47"/>
    </row>
    <row r="48" spans="1:1024">
      <c r="A48"/>
      <c r="B48" s="102" t="s">
        <v>77</v>
      </c>
      <c r="C48" s="101">
        <f>SUMIF(Расходы!$B:$B,$B48,Расходы!C:C)</f>
        <v>0</v>
      </c>
      <c r="D48" s="101">
        <f>SUMIF(Расходы!$B:$B,$B48,Расходы!D:D)</f>
        <v>0</v>
      </c>
      <c r="E48" s="101">
        <f>SUMIF(Расходы!$B:$B,$B48,Расходы!E:E)</f>
        <v>0</v>
      </c>
      <c r="F48" s="101">
        <f>SUMIF(Расходы!$B:$B,$B48,Расходы!F:F)</f>
        <v>0</v>
      </c>
      <c r="G48" s="101">
        <f>SUMIF(Расходы!$B:$B,$B48,Расходы!G:G)</f>
        <v>0</v>
      </c>
      <c r="H48" s="101">
        <f>SUMIF(Расходы!$B:$B,$B48,Расходы!H:H)</f>
        <v>0</v>
      </c>
      <c r="I48" s="101">
        <f>SUMIF(Расходы!$B:$B,$B48,Расходы!I:I)</f>
        <v>0</v>
      </c>
      <c r="J48" s="101">
        <f>SUMIF(Расходы!$B:$B,$B48,Расходы!J:J)</f>
        <v>-1000</v>
      </c>
      <c r="K48" s="101">
        <f>SUMIF(Расходы!$B:$B,$B48,Расходы!K:K)</f>
        <v>-1000</v>
      </c>
      <c r="L48" s="101">
        <f>SUMIF(Расходы!$B:$B,$B48,Расходы!L:L)</f>
        <v>-1000</v>
      </c>
      <c r="M48" s="101">
        <f>SUMIF(Расходы!$B:$B,$B48,Расходы!M:M)</f>
        <v>-1000</v>
      </c>
      <c r="N48" s="101">
        <f>SUMIF(Расходы!$B:$B,$B48,Расходы!N:N)</f>
        <v>-1000</v>
      </c>
      <c r="O48" s="101">
        <f>SUMIF(Расходы!$B:$B,$B48,Расходы!O:O)</f>
        <v>-1000</v>
      </c>
      <c r="P48" s="101">
        <f>SUMIF(Расходы!$B:$B,$B48,Расходы!P:P)</f>
        <v>-1000</v>
      </c>
      <c r="Q48" s="101">
        <f>SUMIF(Расходы!$B:$B,$B48,Расходы!Q:Q)</f>
        <v>-1000</v>
      </c>
      <c r="R48" s="101">
        <f>SUMIF(Расходы!$B:$B,$B48,Расходы!R:R)</f>
        <v>-1000</v>
      </c>
      <c r="S48" s="101">
        <f>SUMIF(Расходы!$B:$B,$B48,Расходы!S:S)</f>
        <v>-1000</v>
      </c>
      <c r="T48" s="101">
        <f>SUMIF(Расходы!$B:$B,$B48,Расходы!T:T)</f>
        <v>-1000</v>
      </c>
      <c r="U48" s="101">
        <f>SUMIF(Расходы!$B:$B,$B48,Расходы!U:U)</f>
        <v>-1000</v>
      </c>
      <c r="V48" s="101">
        <f>SUMIF(Расходы!$B:$B,$B48,Расходы!V:V)</f>
        <v>-1000</v>
      </c>
      <c r="W48" s="101">
        <f>SUMIF(Расходы!$B:$B,$B48,Расходы!W:W)</f>
        <v>-1000</v>
      </c>
      <c r="X48" s="101">
        <f>SUMIF(Расходы!$B:$B,$B48,Расходы!X:X)</f>
        <v>-1000</v>
      </c>
      <c r="Y48" s="101">
        <f>SUMIF(Расходы!$B:$B,$B48,Расходы!Y:Y)</f>
        <v>-1000</v>
      </c>
      <c r="Z48" s="101">
        <f>SUMIF(Расходы!$B:$B,$B48,Расходы!Z:Z)</f>
        <v>-1000</v>
      </c>
      <c r="AA48" s="101">
        <f>SUMIF(Расходы!$B:$B,$B48,Расходы!AA:AA)</f>
        <v>-1000</v>
      </c>
      <c r="AB48" s="101">
        <f>SUMIF(Расходы!$B:$B,$B48,Расходы!AB:AB)</f>
        <v>-1000</v>
      </c>
      <c r="AC48" s="101">
        <f>SUMIF(Расходы!$B:$B,$B48,Расходы!AC:AC)</f>
        <v>-1000</v>
      </c>
      <c r="AD48" s="101">
        <f>SUMIF(Расходы!$B:$B,$B48,Расходы!AD:AD)</f>
        <v>-1000</v>
      </c>
      <c r="AE48" s="101">
        <f>SUMIF(Расходы!$B:$B,$B48,Расходы!AE:AE)</f>
        <v>-1000</v>
      </c>
      <c r="AF48" s="101">
        <f>SUMIF(Расходы!$B:$B,$B48,Расходы!AF:AF)</f>
        <v>-1000</v>
      </c>
      <c r="AG48" s="101">
        <f>SUMIF(Расходы!$B:$B,$B48,Расходы!AG:AG)</f>
        <v>-1000</v>
      </c>
      <c r="AH48" s="101">
        <f>SUMIF(Расходы!$B:$B,$B48,Расходы!AH:AH)</f>
        <v>-1000</v>
      </c>
      <c r="AI48" s="101">
        <f>SUMIF(Расходы!$B:$B,$B48,Расходы!AI:AI)</f>
        <v>-1000</v>
      </c>
      <c r="AJ48" s="101">
        <f>SUMIF(Расходы!$B:$B,$B48,Расходы!AJ:AJ)</f>
        <v>-1000</v>
      </c>
      <c r="AK48" s="101">
        <f>SUMIF(Расходы!$B:$B,$B48,Расходы!AK:AK)</f>
        <v>-1000</v>
      </c>
      <c r="AL48" s="103">
        <f>SUMIF(Расходы!$B:$B,$B48,Расходы!AL:AL)</f>
        <v>-1000</v>
      </c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  <c r="RG48"/>
      <c r="RH48"/>
      <c r="RI48"/>
      <c r="RJ48"/>
      <c r="RK48"/>
      <c r="RL48"/>
      <c r="RM48"/>
      <c r="RN48"/>
      <c r="RO48"/>
      <c r="RP48"/>
      <c r="RQ48"/>
      <c r="RR48"/>
      <c r="RS48"/>
      <c r="RT48"/>
      <c r="RU48"/>
      <c r="RV48"/>
      <c r="RW48"/>
      <c r="RX48"/>
      <c r="RY48"/>
      <c r="RZ48"/>
      <c r="SA48"/>
      <c r="SB48"/>
      <c r="SC48"/>
      <c r="SD48"/>
      <c r="SE48"/>
      <c r="SF48"/>
      <c r="SG48"/>
      <c r="SH48"/>
      <c r="SI48"/>
      <c r="SJ48"/>
      <c r="SK48"/>
      <c r="SL48"/>
      <c r="SM48"/>
      <c r="SN48"/>
      <c r="SO48"/>
      <c r="SP48"/>
      <c r="SQ48"/>
      <c r="SR48"/>
      <c r="SS48"/>
      <c r="ST48"/>
      <c r="SU48"/>
      <c r="SV48"/>
      <c r="SW48"/>
      <c r="SX48"/>
      <c r="SY48"/>
      <c r="SZ48"/>
      <c r="TA48"/>
      <c r="TB48"/>
      <c r="TC48"/>
      <c r="TD48"/>
      <c r="TE48"/>
      <c r="TF48"/>
      <c r="TG48"/>
      <c r="TH48"/>
      <c r="TI48"/>
      <c r="TJ48"/>
      <c r="TK48"/>
      <c r="TL48"/>
      <c r="TM48"/>
      <c r="TN48"/>
      <c r="TO48"/>
      <c r="TP48"/>
      <c r="TQ48"/>
      <c r="TR48"/>
      <c r="TS48"/>
      <c r="TT48"/>
      <c r="TU48"/>
      <c r="TV48"/>
      <c r="TW48"/>
      <c r="TX48"/>
      <c r="TY48"/>
      <c r="TZ48"/>
      <c r="UA48"/>
      <c r="UB48"/>
      <c r="UC48"/>
      <c r="UD48"/>
      <c r="UE48"/>
      <c r="UF48"/>
      <c r="UG48"/>
      <c r="UH48"/>
      <c r="UI48"/>
      <c r="UJ48"/>
      <c r="UK48"/>
      <c r="UL48"/>
      <c r="UM48"/>
      <c r="UN48"/>
      <c r="UO48"/>
      <c r="UP48"/>
      <c r="UQ48"/>
      <c r="UR48"/>
      <c r="US48"/>
      <c r="UT48"/>
      <c r="UU48"/>
      <c r="UV48"/>
      <c r="UW48"/>
      <c r="UX48"/>
      <c r="UY48"/>
      <c r="UZ48"/>
      <c r="VA48"/>
      <c r="VB48"/>
      <c r="VC48"/>
      <c r="VD48"/>
      <c r="VE48"/>
      <c r="VF48"/>
      <c r="VG48"/>
      <c r="VH48"/>
      <c r="VI48"/>
      <c r="VJ48"/>
      <c r="VK48"/>
      <c r="VL48"/>
      <c r="VM48"/>
      <c r="VN48"/>
      <c r="VO48"/>
      <c r="VP48"/>
      <c r="VQ48"/>
      <c r="VR48"/>
      <c r="VS48"/>
      <c r="VT48"/>
      <c r="VU48"/>
      <c r="VV48"/>
      <c r="VW48"/>
      <c r="VX48"/>
      <c r="VY48"/>
      <c r="VZ48"/>
      <c r="WA48"/>
      <c r="WB48"/>
      <c r="WC48"/>
      <c r="WD48"/>
      <c r="WE48"/>
      <c r="WF48"/>
      <c r="WG48"/>
      <c r="WH48"/>
      <c r="WI48"/>
      <c r="WJ48"/>
      <c r="WK48"/>
      <c r="WL48"/>
      <c r="WM48"/>
      <c r="WN48"/>
      <c r="WO48"/>
      <c r="WP48"/>
      <c r="WQ48"/>
      <c r="WR48"/>
      <c r="WS48"/>
      <c r="WT48"/>
      <c r="WU48"/>
      <c r="WV48"/>
      <c r="WW48"/>
      <c r="WX48"/>
      <c r="WY48"/>
      <c r="WZ48"/>
      <c r="XA48"/>
      <c r="XB48"/>
      <c r="XC48"/>
      <c r="XD48"/>
      <c r="XE48"/>
      <c r="XF48"/>
      <c r="XG48"/>
      <c r="XH48"/>
      <c r="XI48"/>
      <c r="XJ48"/>
      <c r="XK48"/>
      <c r="XL48"/>
      <c r="XM48"/>
      <c r="XN48"/>
      <c r="XO48"/>
      <c r="XP48"/>
      <c r="XQ48"/>
      <c r="XR48"/>
      <c r="XS48"/>
      <c r="XT48"/>
      <c r="XU48"/>
      <c r="XV48"/>
      <c r="XW48"/>
      <c r="XX48"/>
      <c r="XY48"/>
      <c r="XZ48"/>
      <c r="YA48"/>
      <c r="YB48"/>
      <c r="YC48"/>
      <c r="YD48"/>
      <c r="YE48"/>
      <c r="YF48"/>
      <c r="YG48"/>
      <c r="YH48"/>
      <c r="YI48"/>
      <c r="YJ48"/>
      <c r="YK48"/>
      <c r="YL48"/>
      <c r="YM48"/>
      <c r="YN48"/>
      <c r="YO48"/>
      <c r="YP48"/>
      <c r="YQ48"/>
      <c r="YR48"/>
      <c r="YS48"/>
      <c r="YT48"/>
      <c r="YU48"/>
      <c r="YV48"/>
      <c r="YW48"/>
      <c r="YX48"/>
      <c r="YY48"/>
      <c r="YZ48"/>
      <c r="ZA48"/>
      <c r="ZB48"/>
      <c r="ZC48"/>
      <c r="ZD48"/>
      <c r="ZE48"/>
      <c r="ZF48"/>
      <c r="ZG48"/>
      <c r="ZH48"/>
      <c r="ZI48"/>
      <c r="ZJ48"/>
      <c r="ZK48"/>
      <c r="ZL48"/>
      <c r="ZM48"/>
      <c r="ZN48"/>
      <c r="ZO48"/>
      <c r="ZP48"/>
      <c r="ZQ48"/>
      <c r="ZR48"/>
      <c r="ZS48"/>
      <c r="ZT48"/>
      <c r="ZU48"/>
      <c r="ZV48"/>
      <c r="ZW48"/>
      <c r="ZX48"/>
      <c r="ZY48"/>
      <c r="ZZ48"/>
      <c r="AAA48"/>
      <c r="AAB48"/>
      <c r="AAC48"/>
      <c r="AAD48"/>
      <c r="AAE48"/>
      <c r="AAF48"/>
      <c r="AAG48"/>
      <c r="AAH48"/>
      <c r="AAI48"/>
      <c r="AAJ48"/>
      <c r="AAK48"/>
      <c r="AAL48"/>
      <c r="AAM48"/>
      <c r="AAN48"/>
      <c r="AAO48"/>
      <c r="AAP48"/>
      <c r="AAQ48"/>
      <c r="AAR48"/>
      <c r="AAS48"/>
      <c r="AAT48"/>
      <c r="AAU48"/>
      <c r="AAV48"/>
      <c r="AAW48"/>
      <c r="AAX48"/>
      <c r="AAY48"/>
      <c r="AAZ48"/>
      <c r="ABA48"/>
      <c r="ABB48"/>
      <c r="ABC48"/>
      <c r="ABD48"/>
      <c r="ABE48"/>
      <c r="ABF48"/>
      <c r="ABG48"/>
      <c r="ABH48"/>
      <c r="ABI48"/>
      <c r="ABJ48"/>
      <c r="ABK48"/>
      <c r="ABL48"/>
      <c r="ABM48"/>
      <c r="ABN48"/>
      <c r="ABO48"/>
      <c r="ABP48"/>
      <c r="ABQ48"/>
      <c r="ABR48"/>
      <c r="ABS48"/>
      <c r="ABT48"/>
      <c r="ABU48"/>
      <c r="ABV48"/>
      <c r="ABW48"/>
      <c r="ABX48"/>
      <c r="ABY48"/>
      <c r="ABZ48"/>
      <c r="ACA48"/>
      <c r="ACB48"/>
      <c r="ACC48"/>
      <c r="ACD48"/>
      <c r="ACE48"/>
      <c r="ACF48"/>
      <c r="ACG48"/>
      <c r="ACH48"/>
      <c r="ACI48"/>
      <c r="ACJ48"/>
      <c r="ACK48"/>
      <c r="ACL48"/>
      <c r="ACM48"/>
      <c r="ACN48"/>
      <c r="ACO48"/>
      <c r="ACP48"/>
      <c r="ACQ48"/>
      <c r="ACR48"/>
      <c r="ACS48"/>
      <c r="ACT48"/>
      <c r="ACU48"/>
      <c r="ACV48"/>
      <c r="ACW48"/>
      <c r="ACX48"/>
      <c r="ACY48"/>
      <c r="ACZ48"/>
      <c r="ADA48"/>
      <c r="ADB48"/>
      <c r="ADC48"/>
      <c r="ADD48"/>
      <c r="ADE48"/>
      <c r="ADF48"/>
      <c r="ADG48"/>
      <c r="ADH48"/>
      <c r="ADI48"/>
      <c r="ADJ48"/>
      <c r="ADK48"/>
      <c r="ADL48"/>
      <c r="ADM48"/>
      <c r="ADN48"/>
      <c r="ADO48"/>
      <c r="ADP48"/>
      <c r="ADQ48"/>
      <c r="ADR48"/>
      <c r="ADS48"/>
      <c r="ADT48"/>
      <c r="ADU48"/>
      <c r="ADV48"/>
      <c r="ADW48"/>
      <c r="ADX48"/>
      <c r="ADY48"/>
      <c r="ADZ48"/>
      <c r="AEA48"/>
      <c r="AEB48"/>
      <c r="AEC48"/>
      <c r="AED48"/>
      <c r="AEE48"/>
      <c r="AEF48"/>
      <c r="AEG48"/>
      <c r="AEH48"/>
      <c r="AEI48"/>
      <c r="AEJ48"/>
      <c r="AEK48"/>
      <c r="AEL48"/>
      <c r="AEM48"/>
      <c r="AEN48"/>
      <c r="AEO48"/>
      <c r="AEP48"/>
      <c r="AEQ48"/>
      <c r="AER48"/>
      <c r="AES48"/>
      <c r="AET48"/>
      <c r="AEU48"/>
      <c r="AEV48"/>
      <c r="AEW48"/>
      <c r="AEX48"/>
      <c r="AEY48"/>
      <c r="AEZ48"/>
      <c r="AFA48"/>
      <c r="AFB48"/>
      <c r="AFC48"/>
      <c r="AFD48"/>
      <c r="AFE48"/>
      <c r="AFF48"/>
      <c r="AFG48"/>
      <c r="AFH48"/>
      <c r="AFI48"/>
      <c r="AFJ48"/>
      <c r="AFK48"/>
      <c r="AFL48"/>
      <c r="AFM48"/>
      <c r="AFN48"/>
      <c r="AFO48"/>
      <c r="AFP48"/>
      <c r="AFQ48"/>
      <c r="AFR48"/>
      <c r="AFS48"/>
      <c r="AFT48"/>
      <c r="AFU48"/>
      <c r="AFV48"/>
      <c r="AFW48"/>
      <c r="AFX48"/>
      <c r="AFY48"/>
      <c r="AFZ48"/>
      <c r="AGA48"/>
      <c r="AGB48"/>
      <c r="AGC48"/>
      <c r="AGD48"/>
      <c r="AGE48"/>
      <c r="AGF48"/>
      <c r="AGG48"/>
      <c r="AGH48"/>
      <c r="AGI48"/>
      <c r="AGJ48"/>
      <c r="AGK48"/>
      <c r="AGL48"/>
      <c r="AGM48"/>
      <c r="AGN48"/>
      <c r="AGO48"/>
      <c r="AGP48"/>
      <c r="AGQ48"/>
      <c r="AGR48"/>
      <c r="AGS48"/>
      <c r="AGT48"/>
      <c r="AGU48"/>
      <c r="AGV48"/>
      <c r="AGW48"/>
      <c r="AGX48"/>
      <c r="AGY48"/>
      <c r="AGZ48"/>
      <c r="AHA48"/>
      <c r="AHB48"/>
      <c r="AHC48"/>
      <c r="AHD48"/>
      <c r="AHE48"/>
      <c r="AHF48"/>
      <c r="AHG48"/>
      <c r="AHH48"/>
      <c r="AHI48"/>
      <c r="AHJ48"/>
      <c r="AHK48"/>
      <c r="AHL48"/>
      <c r="AHM48"/>
      <c r="AHN48"/>
      <c r="AHO48"/>
      <c r="AHP48"/>
      <c r="AHQ48"/>
      <c r="AHR48"/>
      <c r="AHS48"/>
      <c r="AHT48"/>
      <c r="AHU48"/>
      <c r="AHV48"/>
      <c r="AHW48"/>
      <c r="AHX48"/>
      <c r="AHY48"/>
      <c r="AHZ48"/>
      <c r="AIA48"/>
      <c r="AIB48"/>
      <c r="AIC48"/>
      <c r="AID48"/>
      <c r="AIE48"/>
      <c r="AIF48"/>
      <c r="AIG48"/>
      <c r="AIH48"/>
      <c r="AII48"/>
      <c r="AIJ48"/>
      <c r="AIK48"/>
      <c r="AIL48"/>
      <c r="AIM48"/>
      <c r="AIN48"/>
      <c r="AIO48"/>
      <c r="AIP48"/>
      <c r="AIQ48"/>
      <c r="AIR48"/>
      <c r="AIS48"/>
      <c r="AIT48"/>
      <c r="AIU48"/>
      <c r="AIV48"/>
      <c r="AIW48"/>
      <c r="AIX48"/>
      <c r="AIY48"/>
      <c r="AIZ48"/>
      <c r="AJA48"/>
      <c r="AJB48"/>
      <c r="AJC48"/>
      <c r="AJD48"/>
      <c r="AJE48"/>
      <c r="AJF48"/>
      <c r="AJG48"/>
      <c r="AJH48"/>
      <c r="AJI48"/>
      <c r="AJJ48"/>
      <c r="AJK48"/>
      <c r="AJL48"/>
      <c r="AJM48"/>
      <c r="AJN48"/>
      <c r="AJO48"/>
      <c r="AJP48"/>
      <c r="AJQ48"/>
      <c r="AJR48"/>
      <c r="AJS48"/>
      <c r="AJT48"/>
      <c r="AJU48"/>
      <c r="AJV48"/>
      <c r="AJW48"/>
      <c r="AJX48"/>
      <c r="AJY48"/>
      <c r="AJZ48"/>
      <c r="AKA48"/>
      <c r="AKB48"/>
      <c r="AKC48"/>
      <c r="AKD48"/>
      <c r="AKE48"/>
      <c r="AKF48"/>
      <c r="AKG48"/>
      <c r="AKH48"/>
      <c r="AKI48"/>
      <c r="AKJ48"/>
      <c r="AKK48"/>
      <c r="AKL48"/>
      <c r="AKM48"/>
      <c r="AKN48"/>
      <c r="AKO48"/>
      <c r="AKP48"/>
      <c r="AKQ48"/>
      <c r="AKR48"/>
      <c r="AKS48"/>
      <c r="AKT48"/>
      <c r="AKU48"/>
      <c r="AKV48"/>
      <c r="AKW48"/>
      <c r="AKX48"/>
      <c r="AKY48"/>
      <c r="AKZ48"/>
      <c r="ALA48"/>
      <c r="ALB48"/>
      <c r="ALC48"/>
      <c r="ALD48"/>
      <c r="ALE48"/>
      <c r="ALF48"/>
      <c r="ALG48"/>
      <c r="ALH48"/>
      <c r="ALI48"/>
      <c r="ALJ48"/>
      <c r="ALK48"/>
      <c r="ALL48"/>
      <c r="ALM48"/>
      <c r="ALN48"/>
      <c r="ALO48"/>
      <c r="ALP48"/>
      <c r="ALQ48"/>
      <c r="ALR48"/>
      <c r="ALS48"/>
      <c r="ALT48"/>
      <c r="ALU48"/>
      <c r="ALV48"/>
      <c r="ALW48"/>
      <c r="ALX48"/>
      <c r="ALY48"/>
      <c r="ALZ48"/>
      <c r="AMA48"/>
      <c r="AMB48"/>
      <c r="AMC48"/>
      <c r="AMD48"/>
      <c r="AME48"/>
      <c r="AMF48"/>
      <c r="AMG48"/>
      <c r="AMH48"/>
      <c r="AMI48"/>
      <c r="AMJ48"/>
    </row>
    <row r="49" spans="1:1024">
      <c r="A49"/>
      <c r="B49" s="102" t="s">
        <v>78</v>
      </c>
      <c r="C49" s="101">
        <f>SUMIF(Расходы!$B:$B,$B49,Расходы!C:C)</f>
        <v>0</v>
      </c>
      <c r="D49" s="101">
        <f>SUMIF(Расходы!$B:$B,$B49,Расходы!D:D)</f>
        <v>0</v>
      </c>
      <c r="E49" s="101">
        <f>SUMIF(Расходы!$B:$B,$B49,Расходы!E:E)</f>
        <v>0</v>
      </c>
      <c r="F49" s="101">
        <f>SUMIF(Расходы!$B:$B,$B49,Расходы!F:F)</f>
        <v>0</v>
      </c>
      <c r="G49" s="101">
        <f>SUMIF(Расходы!$B:$B,$B49,Расходы!G:G)</f>
        <v>0</v>
      </c>
      <c r="H49" s="101">
        <f>SUMIF(Расходы!$B:$B,$B49,Расходы!H:H)</f>
        <v>0</v>
      </c>
      <c r="I49" s="101">
        <f>SUMIF(Расходы!$B:$B,$B49,Расходы!I:I)</f>
        <v>0</v>
      </c>
      <c r="J49" s="101">
        <f>SUMIF(Расходы!$B:$B,$B49,Расходы!J:J)</f>
        <v>-1000</v>
      </c>
      <c r="K49" s="101">
        <f>SUMIF(Расходы!$B:$B,$B49,Расходы!K:K)</f>
        <v>-1000</v>
      </c>
      <c r="L49" s="101">
        <f>SUMIF(Расходы!$B:$B,$B49,Расходы!L:L)</f>
        <v>-1000</v>
      </c>
      <c r="M49" s="101">
        <f>SUMIF(Расходы!$B:$B,$B49,Расходы!M:M)</f>
        <v>-1000</v>
      </c>
      <c r="N49" s="101">
        <f>SUMIF(Расходы!$B:$B,$B49,Расходы!N:N)</f>
        <v>-1000</v>
      </c>
      <c r="O49" s="101">
        <f>SUMIF(Расходы!$B:$B,$B49,Расходы!O:O)</f>
        <v>-1000</v>
      </c>
      <c r="P49" s="101">
        <f>SUMIF(Расходы!$B:$B,$B49,Расходы!P:P)</f>
        <v>-1000</v>
      </c>
      <c r="Q49" s="101">
        <f>SUMIF(Расходы!$B:$B,$B49,Расходы!Q:Q)</f>
        <v>-1000</v>
      </c>
      <c r="R49" s="101">
        <f>SUMIF(Расходы!$B:$B,$B49,Расходы!R:R)</f>
        <v>-1000</v>
      </c>
      <c r="S49" s="101">
        <f>SUMIF(Расходы!$B:$B,$B49,Расходы!S:S)</f>
        <v>-1000</v>
      </c>
      <c r="T49" s="101">
        <f>SUMIF(Расходы!$B:$B,$B49,Расходы!T:T)</f>
        <v>-1000</v>
      </c>
      <c r="U49" s="101">
        <f>SUMIF(Расходы!$B:$B,$B49,Расходы!U:U)</f>
        <v>-1000</v>
      </c>
      <c r="V49" s="101">
        <f>SUMIF(Расходы!$B:$B,$B49,Расходы!V:V)</f>
        <v>-1000</v>
      </c>
      <c r="W49" s="101">
        <f>SUMIF(Расходы!$B:$B,$B49,Расходы!W:W)</f>
        <v>-1000</v>
      </c>
      <c r="X49" s="101">
        <f>SUMIF(Расходы!$B:$B,$B49,Расходы!X:X)</f>
        <v>-1000</v>
      </c>
      <c r="Y49" s="101">
        <f>SUMIF(Расходы!$B:$B,$B49,Расходы!Y:Y)</f>
        <v>-1000</v>
      </c>
      <c r="Z49" s="101">
        <f>SUMIF(Расходы!$B:$B,$B49,Расходы!Z:Z)</f>
        <v>-1000</v>
      </c>
      <c r="AA49" s="101">
        <f>SUMIF(Расходы!$B:$B,$B49,Расходы!AA:AA)</f>
        <v>-1000</v>
      </c>
      <c r="AB49" s="101">
        <f>SUMIF(Расходы!$B:$B,$B49,Расходы!AB:AB)</f>
        <v>-1000</v>
      </c>
      <c r="AC49" s="101">
        <f>SUMIF(Расходы!$B:$B,$B49,Расходы!AC:AC)</f>
        <v>-1000</v>
      </c>
      <c r="AD49" s="101">
        <f>SUMIF(Расходы!$B:$B,$B49,Расходы!AD:AD)</f>
        <v>-1000</v>
      </c>
      <c r="AE49" s="101">
        <f>SUMIF(Расходы!$B:$B,$B49,Расходы!AE:AE)</f>
        <v>-1000</v>
      </c>
      <c r="AF49" s="101">
        <f>SUMIF(Расходы!$B:$B,$B49,Расходы!AF:AF)</f>
        <v>-1000</v>
      </c>
      <c r="AG49" s="101">
        <f>SUMIF(Расходы!$B:$B,$B49,Расходы!AG:AG)</f>
        <v>-1000</v>
      </c>
      <c r="AH49" s="101">
        <f>SUMIF(Расходы!$B:$B,$B49,Расходы!AH:AH)</f>
        <v>-1000</v>
      </c>
      <c r="AI49" s="101">
        <f>SUMIF(Расходы!$B:$B,$B49,Расходы!AI:AI)</f>
        <v>-1000</v>
      </c>
      <c r="AJ49" s="101">
        <f>SUMIF(Расходы!$B:$B,$B49,Расходы!AJ:AJ)</f>
        <v>-1000</v>
      </c>
      <c r="AK49" s="101">
        <f>SUMIF(Расходы!$B:$B,$B49,Расходы!AK:AK)</f>
        <v>-1000</v>
      </c>
      <c r="AL49" s="103">
        <f>SUMIF(Расходы!$B:$B,$B49,Расходы!AL:AL)</f>
        <v>-1000</v>
      </c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  <c r="RG49"/>
      <c r="RH49"/>
      <c r="RI49"/>
      <c r="RJ49"/>
      <c r="RK49"/>
      <c r="RL49"/>
      <c r="RM49"/>
      <c r="RN49"/>
      <c r="RO49"/>
      <c r="RP49"/>
      <c r="RQ49"/>
      <c r="RR49"/>
      <c r="RS49"/>
      <c r="RT49"/>
      <c r="RU49"/>
      <c r="RV49"/>
      <c r="RW49"/>
      <c r="RX49"/>
      <c r="RY49"/>
      <c r="RZ49"/>
      <c r="SA49"/>
      <c r="SB49"/>
      <c r="SC49"/>
      <c r="SD49"/>
      <c r="SE49"/>
      <c r="SF49"/>
      <c r="SG49"/>
      <c r="SH49"/>
      <c r="SI49"/>
      <c r="SJ49"/>
      <c r="SK49"/>
      <c r="SL49"/>
      <c r="SM49"/>
      <c r="SN49"/>
      <c r="SO49"/>
      <c r="SP49"/>
      <c r="SQ49"/>
      <c r="SR49"/>
      <c r="SS49"/>
      <c r="ST49"/>
      <c r="SU49"/>
      <c r="SV49"/>
      <c r="SW49"/>
      <c r="SX49"/>
      <c r="SY49"/>
      <c r="SZ49"/>
      <c r="TA49"/>
      <c r="TB49"/>
      <c r="TC49"/>
      <c r="TD49"/>
      <c r="TE49"/>
      <c r="TF49"/>
      <c r="TG49"/>
      <c r="TH49"/>
      <c r="TI49"/>
      <c r="TJ49"/>
      <c r="TK49"/>
      <c r="TL49"/>
      <c r="TM49"/>
      <c r="TN49"/>
      <c r="TO49"/>
      <c r="TP49"/>
      <c r="TQ49"/>
      <c r="TR49"/>
      <c r="TS49"/>
      <c r="TT49"/>
      <c r="TU49"/>
      <c r="TV49"/>
      <c r="TW49"/>
      <c r="TX49"/>
      <c r="TY49"/>
      <c r="TZ49"/>
      <c r="UA49"/>
      <c r="UB49"/>
      <c r="UC49"/>
      <c r="UD49"/>
      <c r="UE49"/>
      <c r="UF49"/>
      <c r="UG49"/>
      <c r="UH49"/>
      <c r="UI49"/>
      <c r="UJ49"/>
      <c r="UK49"/>
      <c r="UL49"/>
      <c r="UM49"/>
      <c r="UN49"/>
      <c r="UO49"/>
      <c r="UP49"/>
      <c r="UQ49"/>
      <c r="UR49"/>
      <c r="US49"/>
      <c r="UT49"/>
      <c r="UU49"/>
      <c r="UV49"/>
      <c r="UW49"/>
      <c r="UX49"/>
      <c r="UY49"/>
      <c r="UZ49"/>
      <c r="VA49"/>
      <c r="VB49"/>
      <c r="VC49"/>
      <c r="VD49"/>
      <c r="VE49"/>
      <c r="VF49"/>
      <c r="VG49"/>
      <c r="VH49"/>
      <c r="VI49"/>
      <c r="VJ49"/>
      <c r="VK49"/>
      <c r="VL49"/>
      <c r="VM49"/>
      <c r="VN49"/>
      <c r="VO49"/>
      <c r="VP49"/>
      <c r="VQ49"/>
      <c r="VR49"/>
      <c r="VS49"/>
      <c r="VT49"/>
      <c r="VU49"/>
      <c r="VV49"/>
      <c r="VW49"/>
      <c r="VX49"/>
      <c r="VY49"/>
      <c r="VZ49"/>
      <c r="WA49"/>
      <c r="WB49"/>
      <c r="WC49"/>
      <c r="WD49"/>
      <c r="WE49"/>
      <c r="WF49"/>
      <c r="WG49"/>
      <c r="WH49"/>
      <c r="WI49"/>
      <c r="WJ49"/>
      <c r="WK49"/>
      <c r="WL49"/>
      <c r="WM49"/>
      <c r="WN49"/>
      <c r="WO49"/>
      <c r="WP49"/>
      <c r="WQ49"/>
      <c r="WR49"/>
      <c r="WS49"/>
      <c r="WT49"/>
      <c r="WU49"/>
      <c r="WV49"/>
      <c r="WW49"/>
      <c r="WX49"/>
      <c r="WY49"/>
      <c r="WZ49"/>
      <c r="XA49"/>
      <c r="XB49"/>
      <c r="XC49"/>
      <c r="XD49"/>
      <c r="XE49"/>
      <c r="XF49"/>
      <c r="XG49"/>
      <c r="XH49"/>
      <c r="XI49"/>
      <c r="XJ49"/>
      <c r="XK49"/>
      <c r="XL49"/>
      <c r="XM49"/>
      <c r="XN49"/>
      <c r="XO49"/>
      <c r="XP49"/>
      <c r="XQ49"/>
      <c r="XR49"/>
      <c r="XS49"/>
      <c r="XT49"/>
      <c r="XU49"/>
      <c r="XV49"/>
      <c r="XW49"/>
      <c r="XX49"/>
      <c r="XY49"/>
      <c r="XZ49"/>
      <c r="YA49"/>
      <c r="YB49"/>
      <c r="YC49"/>
      <c r="YD49"/>
      <c r="YE49"/>
      <c r="YF49"/>
      <c r="YG49"/>
      <c r="YH49"/>
      <c r="YI49"/>
      <c r="YJ49"/>
      <c r="YK49"/>
      <c r="YL49"/>
      <c r="YM49"/>
      <c r="YN49"/>
      <c r="YO49"/>
      <c r="YP49"/>
      <c r="YQ49"/>
      <c r="YR49"/>
      <c r="YS49"/>
      <c r="YT49"/>
      <c r="YU49"/>
      <c r="YV49"/>
      <c r="YW49"/>
      <c r="YX49"/>
      <c r="YY49"/>
      <c r="YZ49"/>
      <c r="ZA49"/>
      <c r="ZB49"/>
      <c r="ZC49"/>
      <c r="ZD49"/>
      <c r="ZE49"/>
      <c r="ZF49"/>
      <c r="ZG49"/>
      <c r="ZH49"/>
      <c r="ZI49"/>
      <c r="ZJ49"/>
      <c r="ZK49"/>
      <c r="ZL49"/>
      <c r="ZM49"/>
      <c r="ZN49"/>
      <c r="ZO49"/>
      <c r="ZP49"/>
      <c r="ZQ49"/>
      <c r="ZR49"/>
      <c r="ZS49"/>
      <c r="ZT49"/>
      <c r="ZU49"/>
      <c r="ZV49"/>
      <c r="ZW49"/>
      <c r="ZX49"/>
      <c r="ZY49"/>
      <c r="ZZ49"/>
      <c r="AAA49"/>
      <c r="AAB49"/>
      <c r="AAC49"/>
      <c r="AAD49"/>
      <c r="AAE49"/>
      <c r="AAF49"/>
      <c r="AAG49"/>
      <c r="AAH49"/>
      <c r="AAI49"/>
      <c r="AAJ49"/>
      <c r="AAK49"/>
      <c r="AAL49"/>
      <c r="AAM49"/>
      <c r="AAN49"/>
      <c r="AAO49"/>
      <c r="AAP49"/>
      <c r="AAQ49"/>
      <c r="AAR49"/>
      <c r="AAS49"/>
      <c r="AAT49"/>
      <c r="AAU49"/>
      <c r="AAV49"/>
      <c r="AAW49"/>
      <c r="AAX49"/>
      <c r="AAY49"/>
      <c r="AAZ49"/>
      <c r="ABA49"/>
      <c r="ABB49"/>
      <c r="ABC49"/>
      <c r="ABD49"/>
      <c r="ABE49"/>
      <c r="ABF49"/>
      <c r="ABG49"/>
      <c r="ABH49"/>
      <c r="ABI49"/>
      <c r="ABJ49"/>
      <c r="ABK49"/>
      <c r="ABL49"/>
      <c r="ABM49"/>
      <c r="ABN49"/>
      <c r="ABO49"/>
      <c r="ABP49"/>
      <c r="ABQ49"/>
      <c r="ABR49"/>
      <c r="ABS49"/>
      <c r="ABT49"/>
      <c r="ABU49"/>
      <c r="ABV49"/>
      <c r="ABW49"/>
      <c r="ABX49"/>
      <c r="ABY49"/>
      <c r="ABZ49"/>
      <c r="ACA49"/>
      <c r="ACB49"/>
      <c r="ACC49"/>
      <c r="ACD49"/>
      <c r="ACE49"/>
      <c r="ACF49"/>
      <c r="ACG49"/>
      <c r="ACH49"/>
      <c r="ACI49"/>
      <c r="ACJ49"/>
      <c r="ACK49"/>
      <c r="ACL49"/>
      <c r="ACM49"/>
      <c r="ACN49"/>
      <c r="ACO49"/>
      <c r="ACP49"/>
      <c r="ACQ49"/>
      <c r="ACR49"/>
      <c r="ACS49"/>
      <c r="ACT49"/>
      <c r="ACU49"/>
      <c r="ACV49"/>
      <c r="ACW49"/>
      <c r="ACX49"/>
      <c r="ACY49"/>
      <c r="ACZ49"/>
      <c r="ADA49"/>
      <c r="ADB49"/>
      <c r="ADC49"/>
      <c r="ADD49"/>
      <c r="ADE49"/>
      <c r="ADF49"/>
      <c r="ADG49"/>
      <c r="ADH49"/>
      <c r="ADI49"/>
      <c r="ADJ49"/>
      <c r="ADK49"/>
      <c r="ADL49"/>
      <c r="ADM49"/>
      <c r="ADN49"/>
      <c r="ADO49"/>
      <c r="ADP49"/>
      <c r="ADQ49"/>
      <c r="ADR49"/>
      <c r="ADS49"/>
      <c r="ADT49"/>
      <c r="ADU49"/>
      <c r="ADV49"/>
      <c r="ADW49"/>
      <c r="ADX49"/>
      <c r="ADY49"/>
      <c r="ADZ49"/>
      <c r="AEA49"/>
      <c r="AEB49"/>
      <c r="AEC49"/>
      <c r="AED49"/>
      <c r="AEE49"/>
      <c r="AEF49"/>
      <c r="AEG49"/>
      <c r="AEH49"/>
      <c r="AEI49"/>
      <c r="AEJ49"/>
      <c r="AEK49"/>
      <c r="AEL49"/>
      <c r="AEM49"/>
      <c r="AEN49"/>
      <c r="AEO49"/>
      <c r="AEP49"/>
      <c r="AEQ49"/>
      <c r="AER49"/>
      <c r="AES49"/>
      <c r="AET49"/>
      <c r="AEU49"/>
      <c r="AEV49"/>
      <c r="AEW49"/>
      <c r="AEX49"/>
      <c r="AEY49"/>
      <c r="AEZ49"/>
      <c r="AFA49"/>
      <c r="AFB49"/>
      <c r="AFC49"/>
      <c r="AFD49"/>
      <c r="AFE49"/>
      <c r="AFF49"/>
      <c r="AFG49"/>
      <c r="AFH49"/>
      <c r="AFI49"/>
      <c r="AFJ49"/>
      <c r="AFK49"/>
      <c r="AFL49"/>
      <c r="AFM49"/>
      <c r="AFN49"/>
      <c r="AFO49"/>
      <c r="AFP49"/>
      <c r="AFQ49"/>
      <c r="AFR49"/>
      <c r="AFS49"/>
      <c r="AFT49"/>
      <c r="AFU49"/>
      <c r="AFV49"/>
      <c r="AFW49"/>
      <c r="AFX49"/>
      <c r="AFY49"/>
      <c r="AFZ49"/>
      <c r="AGA49"/>
      <c r="AGB49"/>
      <c r="AGC49"/>
      <c r="AGD49"/>
      <c r="AGE49"/>
      <c r="AGF49"/>
      <c r="AGG49"/>
      <c r="AGH49"/>
      <c r="AGI49"/>
      <c r="AGJ49"/>
      <c r="AGK49"/>
      <c r="AGL49"/>
      <c r="AGM49"/>
      <c r="AGN49"/>
      <c r="AGO49"/>
      <c r="AGP49"/>
      <c r="AGQ49"/>
      <c r="AGR49"/>
      <c r="AGS49"/>
      <c r="AGT49"/>
      <c r="AGU49"/>
      <c r="AGV49"/>
      <c r="AGW49"/>
      <c r="AGX49"/>
      <c r="AGY49"/>
      <c r="AGZ49"/>
      <c r="AHA49"/>
      <c r="AHB49"/>
      <c r="AHC49"/>
      <c r="AHD49"/>
      <c r="AHE49"/>
      <c r="AHF49"/>
      <c r="AHG49"/>
      <c r="AHH49"/>
      <c r="AHI49"/>
      <c r="AHJ49"/>
      <c r="AHK49"/>
      <c r="AHL49"/>
      <c r="AHM49"/>
      <c r="AHN49"/>
      <c r="AHO49"/>
      <c r="AHP49"/>
      <c r="AHQ49"/>
      <c r="AHR49"/>
      <c r="AHS49"/>
      <c r="AHT49"/>
      <c r="AHU49"/>
      <c r="AHV49"/>
      <c r="AHW49"/>
      <c r="AHX49"/>
      <c r="AHY49"/>
      <c r="AHZ49"/>
      <c r="AIA49"/>
      <c r="AIB49"/>
      <c r="AIC49"/>
      <c r="AID49"/>
      <c r="AIE49"/>
      <c r="AIF49"/>
      <c r="AIG49"/>
      <c r="AIH49"/>
      <c r="AII49"/>
      <c r="AIJ49"/>
      <c r="AIK49"/>
      <c r="AIL49"/>
      <c r="AIM49"/>
      <c r="AIN49"/>
      <c r="AIO49"/>
      <c r="AIP49"/>
      <c r="AIQ49"/>
      <c r="AIR49"/>
      <c r="AIS49"/>
      <c r="AIT49"/>
      <c r="AIU49"/>
      <c r="AIV49"/>
      <c r="AIW49"/>
      <c r="AIX49"/>
      <c r="AIY49"/>
      <c r="AIZ49"/>
      <c r="AJA49"/>
      <c r="AJB49"/>
      <c r="AJC49"/>
      <c r="AJD49"/>
      <c r="AJE49"/>
      <c r="AJF49"/>
      <c r="AJG49"/>
      <c r="AJH49"/>
      <c r="AJI49"/>
      <c r="AJJ49"/>
      <c r="AJK49"/>
      <c r="AJL49"/>
      <c r="AJM49"/>
      <c r="AJN49"/>
      <c r="AJO49"/>
      <c r="AJP49"/>
      <c r="AJQ49"/>
      <c r="AJR49"/>
      <c r="AJS49"/>
      <c r="AJT49"/>
      <c r="AJU49"/>
      <c r="AJV49"/>
      <c r="AJW49"/>
      <c r="AJX49"/>
      <c r="AJY49"/>
      <c r="AJZ49"/>
      <c r="AKA49"/>
      <c r="AKB49"/>
      <c r="AKC49"/>
      <c r="AKD49"/>
      <c r="AKE49"/>
      <c r="AKF49"/>
      <c r="AKG49"/>
      <c r="AKH49"/>
      <c r="AKI49"/>
      <c r="AKJ49"/>
      <c r="AKK49"/>
      <c r="AKL49"/>
      <c r="AKM49"/>
      <c r="AKN49"/>
      <c r="AKO49"/>
      <c r="AKP49"/>
      <c r="AKQ49"/>
      <c r="AKR49"/>
      <c r="AKS49"/>
      <c r="AKT49"/>
      <c r="AKU49"/>
      <c r="AKV49"/>
      <c r="AKW49"/>
      <c r="AKX49"/>
      <c r="AKY49"/>
      <c r="AKZ49"/>
      <c r="ALA49"/>
      <c r="ALB49"/>
      <c r="ALC49"/>
      <c r="ALD49"/>
      <c r="ALE49"/>
      <c r="ALF49"/>
      <c r="ALG49"/>
      <c r="ALH49"/>
      <c r="ALI49"/>
      <c r="ALJ49"/>
      <c r="ALK49"/>
      <c r="ALL49"/>
      <c r="ALM49"/>
      <c r="ALN49"/>
      <c r="ALO49"/>
      <c r="ALP49"/>
      <c r="ALQ49"/>
      <c r="ALR49"/>
      <c r="ALS49"/>
      <c r="ALT49"/>
      <c r="ALU49"/>
      <c r="ALV49"/>
      <c r="ALW49"/>
      <c r="ALX49"/>
      <c r="ALY49"/>
      <c r="ALZ49"/>
      <c r="AMA49"/>
      <c r="AMB49"/>
      <c r="AMC49"/>
      <c r="AMD49"/>
      <c r="AME49"/>
      <c r="AMF49"/>
      <c r="AMG49"/>
      <c r="AMH49"/>
      <c r="AMI49"/>
      <c r="AMJ49"/>
    </row>
    <row r="50" spans="1:1024">
      <c r="A50"/>
      <c r="B50" s="102" t="s">
        <v>79</v>
      </c>
      <c r="C50" s="101">
        <f>SUMIF(Расходы!$B:$B,$B50,Расходы!C:C)</f>
        <v>0</v>
      </c>
      <c r="D50" s="101">
        <f>SUMIF(Расходы!$B:$B,$B50,Расходы!D:D)</f>
        <v>0</v>
      </c>
      <c r="E50" s="101">
        <f>SUMIF(Расходы!$B:$B,$B50,Расходы!E:E)</f>
        <v>0</v>
      </c>
      <c r="F50" s="101">
        <f>SUMIF(Расходы!$B:$B,$B50,Расходы!F:F)</f>
        <v>0</v>
      </c>
      <c r="G50" s="101">
        <f>SUMIF(Расходы!$B:$B,$B50,Расходы!G:G)</f>
        <v>0</v>
      </c>
      <c r="H50" s="101">
        <f>SUMIF(Расходы!$B:$B,$B50,Расходы!H:H)</f>
        <v>0</v>
      </c>
      <c r="I50" s="101">
        <f>SUMIF(Расходы!$B:$B,$B50,Расходы!I:I)</f>
        <v>0</v>
      </c>
      <c r="J50" s="101">
        <f>SUMIF(Расходы!$B:$B,$B50,Расходы!J:J)</f>
        <v>0</v>
      </c>
      <c r="K50" s="101">
        <f>SUMIF(Расходы!$B:$B,$B50,Расходы!K:K)</f>
        <v>0</v>
      </c>
      <c r="L50" s="101">
        <f>SUMIF(Расходы!$B:$B,$B50,Расходы!L:L)</f>
        <v>0</v>
      </c>
      <c r="M50" s="101">
        <f>SUMIF(Расходы!$B:$B,$B50,Расходы!M:M)</f>
        <v>0</v>
      </c>
      <c r="N50" s="101">
        <f>SUMIF(Расходы!$B:$B,$B50,Расходы!N:N)</f>
        <v>0</v>
      </c>
      <c r="O50" s="101">
        <f>SUMIF(Расходы!$B:$B,$B50,Расходы!O:O)</f>
        <v>0</v>
      </c>
      <c r="P50" s="101">
        <f>SUMIF(Расходы!$B:$B,$B50,Расходы!P:P)</f>
        <v>0</v>
      </c>
      <c r="Q50" s="101">
        <f>SUMIF(Расходы!$B:$B,$B50,Расходы!Q:Q)</f>
        <v>0</v>
      </c>
      <c r="R50" s="101">
        <f>SUMIF(Расходы!$B:$B,$B50,Расходы!R:R)</f>
        <v>0</v>
      </c>
      <c r="S50" s="101">
        <f>SUMIF(Расходы!$B:$B,$B50,Расходы!S:S)</f>
        <v>0</v>
      </c>
      <c r="T50" s="101">
        <f>SUMIF(Расходы!$B:$B,$B50,Расходы!T:T)</f>
        <v>0</v>
      </c>
      <c r="U50" s="101">
        <f>SUMIF(Расходы!$B:$B,$B50,Расходы!U:U)</f>
        <v>0</v>
      </c>
      <c r="V50" s="101">
        <f>SUMIF(Расходы!$B:$B,$B50,Расходы!V:V)</f>
        <v>0</v>
      </c>
      <c r="W50" s="101">
        <f>SUMIF(Расходы!$B:$B,$B50,Расходы!W:W)</f>
        <v>0</v>
      </c>
      <c r="X50" s="101">
        <f>SUMIF(Расходы!$B:$B,$B50,Расходы!X:X)</f>
        <v>0</v>
      </c>
      <c r="Y50" s="101">
        <f>SUMIF(Расходы!$B:$B,$B50,Расходы!Y:Y)</f>
        <v>0</v>
      </c>
      <c r="Z50" s="101">
        <f>SUMIF(Расходы!$B:$B,$B50,Расходы!Z:Z)</f>
        <v>0</v>
      </c>
      <c r="AA50" s="101">
        <f>SUMIF(Расходы!$B:$B,$B50,Расходы!AA:AA)</f>
        <v>0</v>
      </c>
      <c r="AB50" s="101">
        <f>SUMIF(Расходы!$B:$B,$B50,Расходы!AB:AB)</f>
        <v>0</v>
      </c>
      <c r="AC50" s="101">
        <f>SUMIF(Расходы!$B:$B,$B50,Расходы!AC:AC)</f>
        <v>0</v>
      </c>
      <c r="AD50" s="101">
        <f>SUMIF(Расходы!$B:$B,$B50,Расходы!AD:AD)</f>
        <v>0</v>
      </c>
      <c r="AE50" s="101">
        <f>SUMIF(Расходы!$B:$B,$B50,Расходы!AE:AE)</f>
        <v>0</v>
      </c>
      <c r="AF50" s="101">
        <f>SUMIF(Расходы!$B:$B,$B50,Расходы!AF:AF)</f>
        <v>0</v>
      </c>
      <c r="AG50" s="101">
        <f>SUMIF(Расходы!$B:$B,$B50,Расходы!AG:AG)</f>
        <v>0</v>
      </c>
      <c r="AH50" s="101">
        <f>SUMIF(Расходы!$B:$B,$B50,Расходы!AH:AH)</f>
        <v>0</v>
      </c>
      <c r="AI50" s="101">
        <f>SUMIF(Расходы!$B:$B,$B50,Расходы!AI:AI)</f>
        <v>0</v>
      </c>
      <c r="AJ50" s="101">
        <f>SUMIF(Расходы!$B:$B,$B50,Расходы!AJ:AJ)</f>
        <v>0</v>
      </c>
      <c r="AK50" s="101">
        <f>SUMIF(Расходы!$B:$B,$B50,Расходы!AK:AK)</f>
        <v>0</v>
      </c>
      <c r="AL50" s="103">
        <f>SUMIF(Расходы!$B:$B,$B50,Расходы!AL:AL)</f>
        <v>0</v>
      </c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  <c r="RG50"/>
      <c r="RH50"/>
      <c r="RI50"/>
      <c r="RJ50"/>
      <c r="RK50"/>
      <c r="RL50"/>
      <c r="RM50"/>
      <c r="RN50"/>
      <c r="RO50"/>
      <c r="RP50"/>
      <c r="RQ50"/>
      <c r="RR50"/>
      <c r="RS50"/>
      <c r="RT50"/>
      <c r="RU50"/>
      <c r="RV50"/>
      <c r="RW50"/>
      <c r="RX50"/>
      <c r="RY50"/>
      <c r="RZ50"/>
      <c r="SA50"/>
      <c r="SB50"/>
      <c r="SC50"/>
      <c r="SD50"/>
      <c r="SE50"/>
      <c r="SF50"/>
      <c r="SG50"/>
      <c r="SH50"/>
      <c r="SI50"/>
      <c r="SJ50"/>
      <c r="SK50"/>
      <c r="SL50"/>
      <c r="SM50"/>
      <c r="SN50"/>
      <c r="SO50"/>
      <c r="SP50"/>
      <c r="SQ50"/>
      <c r="SR50"/>
      <c r="SS50"/>
      <c r="ST50"/>
      <c r="SU50"/>
      <c r="SV50"/>
      <c r="SW50"/>
      <c r="SX50"/>
      <c r="SY50"/>
      <c r="SZ50"/>
      <c r="TA50"/>
      <c r="TB50"/>
      <c r="TC50"/>
      <c r="TD50"/>
      <c r="TE50"/>
      <c r="TF50"/>
      <c r="TG50"/>
      <c r="TH50"/>
      <c r="TI50"/>
      <c r="TJ50"/>
      <c r="TK50"/>
      <c r="TL50"/>
      <c r="TM50"/>
      <c r="TN50"/>
      <c r="TO50"/>
      <c r="TP50"/>
      <c r="TQ50"/>
      <c r="TR50"/>
      <c r="TS50"/>
      <c r="TT50"/>
      <c r="TU50"/>
      <c r="TV50"/>
      <c r="TW50"/>
      <c r="TX50"/>
      <c r="TY50"/>
      <c r="TZ50"/>
      <c r="UA50"/>
      <c r="UB50"/>
      <c r="UC50"/>
      <c r="UD50"/>
      <c r="UE50"/>
      <c r="UF50"/>
      <c r="UG50"/>
      <c r="UH50"/>
      <c r="UI50"/>
      <c r="UJ50"/>
      <c r="UK50"/>
      <c r="UL50"/>
      <c r="UM50"/>
      <c r="UN50"/>
      <c r="UO50"/>
      <c r="UP50"/>
      <c r="UQ50"/>
      <c r="UR50"/>
      <c r="US50"/>
      <c r="UT50"/>
      <c r="UU50"/>
      <c r="UV50"/>
      <c r="UW50"/>
      <c r="UX50"/>
      <c r="UY50"/>
      <c r="UZ50"/>
      <c r="VA50"/>
      <c r="VB50"/>
      <c r="VC50"/>
      <c r="VD50"/>
      <c r="VE50"/>
      <c r="VF50"/>
      <c r="VG50"/>
      <c r="VH50"/>
      <c r="VI50"/>
      <c r="VJ50"/>
      <c r="VK50"/>
      <c r="VL50"/>
      <c r="VM50"/>
      <c r="VN50"/>
      <c r="VO50"/>
      <c r="VP50"/>
      <c r="VQ50"/>
      <c r="VR50"/>
      <c r="VS50"/>
      <c r="VT50"/>
      <c r="VU50"/>
      <c r="VV50"/>
      <c r="VW50"/>
      <c r="VX50"/>
      <c r="VY50"/>
      <c r="VZ50"/>
      <c r="WA50"/>
      <c r="WB50"/>
      <c r="WC50"/>
      <c r="WD50"/>
      <c r="WE50"/>
      <c r="WF50"/>
      <c r="WG50"/>
      <c r="WH50"/>
      <c r="WI50"/>
      <c r="WJ50"/>
      <c r="WK50"/>
      <c r="WL50"/>
      <c r="WM50"/>
      <c r="WN50"/>
      <c r="WO50"/>
      <c r="WP50"/>
      <c r="WQ50"/>
      <c r="WR50"/>
      <c r="WS50"/>
      <c r="WT50"/>
      <c r="WU50"/>
      <c r="WV50"/>
      <c r="WW50"/>
      <c r="WX50"/>
      <c r="WY50"/>
      <c r="WZ50"/>
      <c r="XA50"/>
      <c r="XB50"/>
      <c r="XC50"/>
      <c r="XD50"/>
      <c r="XE50"/>
      <c r="XF50"/>
      <c r="XG50"/>
      <c r="XH50"/>
      <c r="XI50"/>
      <c r="XJ50"/>
      <c r="XK50"/>
      <c r="XL50"/>
      <c r="XM50"/>
      <c r="XN50"/>
      <c r="XO50"/>
      <c r="XP50"/>
      <c r="XQ50"/>
      <c r="XR50"/>
      <c r="XS50"/>
      <c r="XT50"/>
      <c r="XU50"/>
      <c r="XV50"/>
      <c r="XW50"/>
      <c r="XX50"/>
      <c r="XY50"/>
      <c r="XZ50"/>
      <c r="YA50"/>
      <c r="YB50"/>
      <c r="YC50"/>
      <c r="YD50"/>
      <c r="YE50"/>
      <c r="YF50"/>
      <c r="YG50"/>
      <c r="YH50"/>
      <c r="YI50"/>
      <c r="YJ50"/>
      <c r="YK50"/>
      <c r="YL50"/>
      <c r="YM50"/>
      <c r="YN50"/>
      <c r="YO50"/>
      <c r="YP50"/>
      <c r="YQ50"/>
      <c r="YR50"/>
      <c r="YS50"/>
      <c r="YT50"/>
      <c r="YU50"/>
      <c r="YV50"/>
      <c r="YW50"/>
      <c r="YX50"/>
      <c r="YY50"/>
      <c r="YZ50"/>
      <c r="ZA50"/>
      <c r="ZB50"/>
      <c r="ZC50"/>
      <c r="ZD50"/>
      <c r="ZE50"/>
      <c r="ZF50"/>
      <c r="ZG50"/>
      <c r="ZH50"/>
      <c r="ZI50"/>
      <c r="ZJ50"/>
      <c r="ZK50"/>
      <c r="ZL50"/>
      <c r="ZM50"/>
      <c r="ZN50"/>
      <c r="ZO50"/>
      <c r="ZP50"/>
      <c r="ZQ50"/>
      <c r="ZR50"/>
      <c r="ZS50"/>
      <c r="ZT50"/>
      <c r="ZU50"/>
      <c r="ZV50"/>
      <c r="ZW50"/>
      <c r="ZX50"/>
      <c r="ZY50"/>
      <c r="ZZ50"/>
      <c r="AAA50"/>
      <c r="AAB50"/>
      <c r="AAC50"/>
      <c r="AAD50"/>
      <c r="AAE50"/>
      <c r="AAF50"/>
      <c r="AAG50"/>
      <c r="AAH50"/>
      <c r="AAI50"/>
      <c r="AAJ50"/>
      <c r="AAK50"/>
      <c r="AAL50"/>
      <c r="AAM50"/>
      <c r="AAN50"/>
      <c r="AAO50"/>
      <c r="AAP50"/>
      <c r="AAQ50"/>
      <c r="AAR50"/>
      <c r="AAS50"/>
      <c r="AAT50"/>
      <c r="AAU50"/>
      <c r="AAV50"/>
      <c r="AAW50"/>
      <c r="AAX50"/>
      <c r="AAY50"/>
      <c r="AAZ50"/>
      <c r="ABA50"/>
      <c r="ABB50"/>
      <c r="ABC50"/>
      <c r="ABD50"/>
      <c r="ABE50"/>
      <c r="ABF50"/>
      <c r="ABG50"/>
      <c r="ABH50"/>
      <c r="ABI50"/>
      <c r="ABJ50"/>
      <c r="ABK50"/>
      <c r="ABL50"/>
      <c r="ABM50"/>
      <c r="ABN50"/>
      <c r="ABO50"/>
      <c r="ABP50"/>
      <c r="ABQ50"/>
      <c r="ABR50"/>
      <c r="ABS50"/>
      <c r="ABT50"/>
      <c r="ABU50"/>
      <c r="ABV50"/>
      <c r="ABW50"/>
      <c r="ABX50"/>
      <c r="ABY50"/>
      <c r="ABZ50"/>
      <c r="ACA50"/>
      <c r="ACB50"/>
      <c r="ACC50"/>
      <c r="ACD50"/>
      <c r="ACE50"/>
      <c r="ACF50"/>
      <c r="ACG50"/>
      <c r="ACH50"/>
      <c r="ACI50"/>
      <c r="ACJ50"/>
      <c r="ACK50"/>
      <c r="ACL50"/>
      <c r="ACM50"/>
      <c r="ACN50"/>
      <c r="ACO50"/>
      <c r="ACP50"/>
      <c r="ACQ50"/>
      <c r="ACR50"/>
      <c r="ACS50"/>
      <c r="ACT50"/>
      <c r="ACU50"/>
      <c r="ACV50"/>
      <c r="ACW50"/>
      <c r="ACX50"/>
      <c r="ACY50"/>
      <c r="ACZ50"/>
      <c r="ADA50"/>
      <c r="ADB50"/>
      <c r="ADC50"/>
      <c r="ADD50"/>
      <c r="ADE50"/>
      <c r="ADF50"/>
      <c r="ADG50"/>
      <c r="ADH50"/>
      <c r="ADI50"/>
      <c r="ADJ50"/>
      <c r="ADK50"/>
      <c r="ADL50"/>
      <c r="ADM50"/>
      <c r="ADN50"/>
      <c r="ADO50"/>
      <c r="ADP50"/>
      <c r="ADQ50"/>
      <c r="ADR50"/>
      <c r="ADS50"/>
      <c r="ADT50"/>
      <c r="ADU50"/>
      <c r="ADV50"/>
      <c r="ADW50"/>
      <c r="ADX50"/>
      <c r="ADY50"/>
      <c r="ADZ50"/>
      <c r="AEA50"/>
      <c r="AEB50"/>
      <c r="AEC50"/>
      <c r="AED50"/>
      <c r="AEE50"/>
      <c r="AEF50"/>
      <c r="AEG50"/>
      <c r="AEH50"/>
      <c r="AEI50"/>
      <c r="AEJ50"/>
      <c r="AEK50"/>
      <c r="AEL50"/>
      <c r="AEM50"/>
      <c r="AEN50"/>
      <c r="AEO50"/>
      <c r="AEP50"/>
      <c r="AEQ50"/>
      <c r="AER50"/>
      <c r="AES50"/>
      <c r="AET50"/>
      <c r="AEU50"/>
      <c r="AEV50"/>
      <c r="AEW50"/>
      <c r="AEX50"/>
      <c r="AEY50"/>
      <c r="AEZ50"/>
      <c r="AFA50"/>
      <c r="AFB50"/>
      <c r="AFC50"/>
      <c r="AFD50"/>
      <c r="AFE50"/>
      <c r="AFF50"/>
      <c r="AFG50"/>
      <c r="AFH50"/>
      <c r="AFI50"/>
      <c r="AFJ50"/>
      <c r="AFK50"/>
      <c r="AFL50"/>
      <c r="AFM50"/>
      <c r="AFN50"/>
      <c r="AFO50"/>
      <c r="AFP50"/>
      <c r="AFQ50"/>
      <c r="AFR50"/>
      <c r="AFS50"/>
      <c r="AFT50"/>
      <c r="AFU50"/>
      <c r="AFV50"/>
      <c r="AFW50"/>
      <c r="AFX50"/>
      <c r="AFY50"/>
      <c r="AFZ50"/>
      <c r="AGA50"/>
      <c r="AGB50"/>
      <c r="AGC50"/>
      <c r="AGD50"/>
      <c r="AGE50"/>
      <c r="AGF50"/>
      <c r="AGG50"/>
      <c r="AGH50"/>
      <c r="AGI50"/>
      <c r="AGJ50"/>
      <c r="AGK50"/>
      <c r="AGL50"/>
      <c r="AGM50"/>
      <c r="AGN50"/>
      <c r="AGO50"/>
      <c r="AGP50"/>
      <c r="AGQ50"/>
      <c r="AGR50"/>
      <c r="AGS50"/>
      <c r="AGT50"/>
      <c r="AGU50"/>
      <c r="AGV50"/>
      <c r="AGW50"/>
      <c r="AGX50"/>
      <c r="AGY50"/>
      <c r="AGZ50"/>
      <c r="AHA50"/>
      <c r="AHB50"/>
      <c r="AHC50"/>
      <c r="AHD50"/>
      <c r="AHE50"/>
      <c r="AHF50"/>
      <c r="AHG50"/>
      <c r="AHH50"/>
      <c r="AHI50"/>
      <c r="AHJ50"/>
      <c r="AHK50"/>
      <c r="AHL50"/>
      <c r="AHM50"/>
      <c r="AHN50"/>
      <c r="AHO50"/>
      <c r="AHP50"/>
      <c r="AHQ50"/>
      <c r="AHR50"/>
      <c r="AHS50"/>
      <c r="AHT50"/>
      <c r="AHU50"/>
      <c r="AHV50"/>
      <c r="AHW50"/>
      <c r="AHX50"/>
      <c r="AHY50"/>
      <c r="AHZ50"/>
      <c r="AIA50"/>
      <c r="AIB50"/>
      <c r="AIC50"/>
      <c r="AID50"/>
      <c r="AIE50"/>
      <c r="AIF50"/>
      <c r="AIG50"/>
      <c r="AIH50"/>
      <c r="AII50"/>
      <c r="AIJ50"/>
      <c r="AIK50"/>
      <c r="AIL50"/>
      <c r="AIM50"/>
      <c r="AIN50"/>
      <c r="AIO50"/>
      <c r="AIP50"/>
      <c r="AIQ50"/>
      <c r="AIR50"/>
      <c r="AIS50"/>
      <c r="AIT50"/>
      <c r="AIU50"/>
      <c r="AIV50"/>
      <c r="AIW50"/>
      <c r="AIX50"/>
      <c r="AIY50"/>
      <c r="AIZ50"/>
      <c r="AJA50"/>
      <c r="AJB50"/>
      <c r="AJC50"/>
      <c r="AJD50"/>
      <c r="AJE50"/>
      <c r="AJF50"/>
      <c r="AJG50"/>
      <c r="AJH50"/>
      <c r="AJI50"/>
      <c r="AJJ50"/>
      <c r="AJK50"/>
      <c r="AJL50"/>
      <c r="AJM50"/>
      <c r="AJN50"/>
      <c r="AJO50"/>
      <c r="AJP50"/>
      <c r="AJQ50"/>
      <c r="AJR50"/>
      <c r="AJS50"/>
      <c r="AJT50"/>
      <c r="AJU50"/>
      <c r="AJV50"/>
      <c r="AJW50"/>
      <c r="AJX50"/>
      <c r="AJY50"/>
      <c r="AJZ50"/>
      <c r="AKA50"/>
      <c r="AKB50"/>
      <c r="AKC50"/>
      <c r="AKD50"/>
      <c r="AKE50"/>
      <c r="AKF50"/>
      <c r="AKG50"/>
      <c r="AKH50"/>
      <c r="AKI50"/>
      <c r="AKJ50"/>
      <c r="AKK50"/>
      <c r="AKL50"/>
      <c r="AKM50"/>
      <c r="AKN50"/>
      <c r="AKO50"/>
      <c r="AKP50"/>
      <c r="AKQ50"/>
      <c r="AKR50"/>
      <c r="AKS50"/>
      <c r="AKT50"/>
      <c r="AKU50"/>
      <c r="AKV50"/>
      <c r="AKW50"/>
      <c r="AKX50"/>
      <c r="AKY50"/>
      <c r="AKZ50"/>
      <c r="ALA50"/>
      <c r="ALB50"/>
      <c r="ALC50"/>
      <c r="ALD50"/>
      <c r="ALE50"/>
      <c r="ALF50"/>
      <c r="ALG50"/>
      <c r="ALH50"/>
      <c r="ALI50"/>
      <c r="ALJ50"/>
      <c r="ALK50"/>
      <c r="ALL50"/>
      <c r="ALM50"/>
      <c r="ALN50"/>
      <c r="ALO50"/>
      <c r="ALP50"/>
      <c r="ALQ50"/>
      <c r="ALR50"/>
      <c r="ALS50"/>
      <c r="ALT50"/>
      <c r="ALU50"/>
      <c r="ALV50"/>
      <c r="ALW50"/>
      <c r="ALX50"/>
      <c r="ALY50"/>
      <c r="ALZ50"/>
      <c r="AMA50"/>
      <c r="AMB50"/>
      <c r="AMC50"/>
      <c r="AMD50"/>
      <c r="AME50"/>
      <c r="AMF50"/>
      <c r="AMG50"/>
      <c r="AMH50"/>
      <c r="AMI50"/>
      <c r="AMJ50"/>
    </row>
    <row r="51" spans="1:1024">
      <c r="A51"/>
      <c r="B51" s="102" t="s">
        <v>80</v>
      </c>
      <c r="C51" s="101">
        <f>SUMIF(Расходы!$B:$B,$B51,Расходы!C:C)</f>
        <v>0</v>
      </c>
      <c r="D51" s="101">
        <f>SUMIF(Расходы!$B:$B,$B51,Расходы!D:D)</f>
        <v>0</v>
      </c>
      <c r="E51" s="101">
        <f>SUMIF(Расходы!$B:$B,$B51,Расходы!E:E)</f>
        <v>0</v>
      </c>
      <c r="F51" s="101">
        <f>SUMIF(Расходы!$B:$B,$B51,Расходы!F:F)</f>
        <v>0</v>
      </c>
      <c r="G51" s="101">
        <f>SUMIF(Расходы!$B:$B,$B51,Расходы!G:G)</f>
        <v>0</v>
      </c>
      <c r="H51" s="101">
        <f>SUMIF(Расходы!$B:$B,$B51,Расходы!H:H)</f>
        <v>0</v>
      </c>
      <c r="I51" s="101">
        <f>SUMIF(Расходы!$B:$B,$B51,Расходы!I:I)</f>
        <v>0</v>
      </c>
      <c r="J51" s="101">
        <f>SUMIF(Расходы!$B:$B,$B51,Расходы!J:J)</f>
        <v>-8000</v>
      </c>
      <c r="K51" s="101">
        <f>SUMIF(Расходы!$B:$B,$B51,Расходы!K:K)</f>
        <v>-8000</v>
      </c>
      <c r="L51" s="101">
        <f>SUMIF(Расходы!$B:$B,$B51,Расходы!L:L)</f>
        <v>-8000</v>
      </c>
      <c r="M51" s="101">
        <f>SUMIF(Расходы!$B:$B,$B51,Расходы!M:M)</f>
        <v>-8000</v>
      </c>
      <c r="N51" s="101">
        <f>SUMIF(Расходы!$B:$B,$B51,Расходы!N:N)</f>
        <v>-8000</v>
      </c>
      <c r="O51" s="101">
        <f>SUMIF(Расходы!$B:$B,$B51,Расходы!O:O)</f>
        <v>-8000</v>
      </c>
      <c r="P51" s="101">
        <f>SUMIF(Расходы!$B:$B,$B51,Расходы!P:P)</f>
        <v>-8000</v>
      </c>
      <c r="Q51" s="101">
        <f>SUMIF(Расходы!$B:$B,$B51,Расходы!Q:Q)</f>
        <v>-8000</v>
      </c>
      <c r="R51" s="101">
        <f>SUMIF(Расходы!$B:$B,$B51,Расходы!R:R)</f>
        <v>-8000</v>
      </c>
      <c r="S51" s="101">
        <f>SUMIF(Расходы!$B:$B,$B51,Расходы!S:S)</f>
        <v>-8000</v>
      </c>
      <c r="T51" s="101">
        <f>SUMIF(Расходы!$B:$B,$B51,Расходы!T:T)</f>
        <v>-8000</v>
      </c>
      <c r="U51" s="101">
        <f>SUMIF(Расходы!$B:$B,$B51,Расходы!U:U)</f>
        <v>-8000</v>
      </c>
      <c r="V51" s="101">
        <f>SUMIF(Расходы!$B:$B,$B51,Расходы!V:V)</f>
        <v>-8000</v>
      </c>
      <c r="W51" s="101">
        <f>SUMIF(Расходы!$B:$B,$B51,Расходы!W:W)</f>
        <v>-8000</v>
      </c>
      <c r="X51" s="101">
        <f>SUMIF(Расходы!$B:$B,$B51,Расходы!X:X)</f>
        <v>-8000</v>
      </c>
      <c r="Y51" s="101">
        <f>SUMIF(Расходы!$B:$B,$B51,Расходы!Y:Y)</f>
        <v>-8000</v>
      </c>
      <c r="Z51" s="101">
        <f>SUMIF(Расходы!$B:$B,$B51,Расходы!Z:Z)</f>
        <v>-8000</v>
      </c>
      <c r="AA51" s="101">
        <f>SUMIF(Расходы!$B:$B,$B51,Расходы!AA:AA)</f>
        <v>-8000</v>
      </c>
      <c r="AB51" s="101">
        <f>SUMIF(Расходы!$B:$B,$B51,Расходы!AB:AB)</f>
        <v>-8000</v>
      </c>
      <c r="AC51" s="101">
        <f>SUMIF(Расходы!$B:$B,$B51,Расходы!AC:AC)</f>
        <v>-8000</v>
      </c>
      <c r="AD51" s="101">
        <f>SUMIF(Расходы!$B:$B,$B51,Расходы!AD:AD)</f>
        <v>-8000</v>
      </c>
      <c r="AE51" s="101">
        <f>SUMIF(Расходы!$B:$B,$B51,Расходы!AE:AE)</f>
        <v>-8000</v>
      </c>
      <c r="AF51" s="101">
        <f>SUMIF(Расходы!$B:$B,$B51,Расходы!AF:AF)</f>
        <v>-8000</v>
      </c>
      <c r="AG51" s="101">
        <f>SUMIF(Расходы!$B:$B,$B51,Расходы!AG:AG)</f>
        <v>-8000</v>
      </c>
      <c r="AH51" s="101">
        <f>SUMIF(Расходы!$B:$B,$B51,Расходы!AH:AH)</f>
        <v>-8000</v>
      </c>
      <c r="AI51" s="101">
        <f>SUMIF(Расходы!$B:$B,$B51,Расходы!AI:AI)</f>
        <v>-8000</v>
      </c>
      <c r="AJ51" s="101">
        <f>SUMIF(Расходы!$B:$B,$B51,Расходы!AJ:AJ)</f>
        <v>-8000</v>
      </c>
      <c r="AK51" s="101">
        <f>SUMIF(Расходы!$B:$B,$B51,Расходы!AK:AK)</f>
        <v>-8000</v>
      </c>
      <c r="AL51" s="103">
        <f>SUMIF(Расходы!$B:$B,$B51,Расходы!AL:AL)</f>
        <v>-8000</v>
      </c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  <c r="RG51"/>
      <c r="RH51"/>
      <c r="RI51"/>
      <c r="RJ51"/>
      <c r="RK51"/>
      <c r="RL51"/>
      <c r="RM51"/>
      <c r="RN51"/>
      <c r="RO51"/>
      <c r="RP51"/>
      <c r="RQ51"/>
      <c r="RR51"/>
      <c r="RS51"/>
      <c r="RT51"/>
      <c r="RU51"/>
      <c r="RV51"/>
      <c r="RW51"/>
      <c r="RX51"/>
      <c r="RY51"/>
      <c r="RZ51"/>
      <c r="SA51"/>
      <c r="SB51"/>
      <c r="SC51"/>
      <c r="SD51"/>
      <c r="SE51"/>
      <c r="SF51"/>
      <c r="SG51"/>
      <c r="SH51"/>
      <c r="SI51"/>
      <c r="SJ51"/>
      <c r="SK51"/>
      <c r="SL51"/>
      <c r="SM51"/>
      <c r="SN51"/>
      <c r="SO51"/>
      <c r="SP51"/>
      <c r="SQ51"/>
      <c r="SR51"/>
      <c r="SS51"/>
      <c r="ST51"/>
      <c r="SU51"/>
      <c r="SV51"/>
      <c r="SW51"/>
      <c r="SX51"/>
      <c r="SY51"/>
      <c r="SZ51"/>
      <c r="TA51"/>
      <c r="TB51"/>
      <c r="TC51"/>
      <c r="TD51"/>
      <c r="TE51"/>
      <c r="TF51"/>
      <c r="TG51"/>
      <c r="TH51"/>
      <c r="TI51"/>
      <c r="TJ51"/>
      <c r="TK51"/>
      <c r="TL51"/>
      <c r="TM51"/>
      <c r="TN51"/>
      <c r="TO51"/>
      <c r="TP51"/>
      <c r="TQ51"/>
      <c r="TR51"/>
      <c r="TS51"/>
      <c r="TT51"/>
      <c r="TU51"/>
      <c r="TV51"/>
      <c r="TW51"/>
      <c r="TX51"/>
      <c r="TY51"/>
      <c r="TZ51"/>
      <c r="UA51"/>
      <c r="UB51"/>
      <c r="UC51"/>
      <c r="UD51"/>
      <c r="UE51"/>
      <c r="UF51"/>
      <c r="UG51"/>
      <c r="UH51"/>
      <c r="UI51"/>
      <c r="UJ51"/>
      <c r="UK51"/>
      <c r="UL51"/>
      <c r="UM51"/>
      <c r="UN51"/>
      <c r="UO51"/>
      <c r="UP51"/>
      <c r="UQ51"/>
      <c r="UR51"/>
      <c r="US51"/>
      <c r="UT51"/>
      <c r="UU51"/>
      <c r="UV51"/>
      <c r="UW51"/>
      <c r="UX51"/>
      <c r="UY51"/>
      <c r="UZ51"/>
      <c r="VA51"/>
      <c r="VB51"/>
      <c r="VC51"/>
      <c r="VD51"/>
      <c r="VE51"/>
      <c r="VF51"/>
      <c r="VG51"/>
      <c r="VH51"/>
      <c r="VI51"/>
      <c r="VJ51"/>
      <c r="VK51"/>
      <c r="VL51"/>
      <c r="VM51"/>
      <c r="VN51"/>
      <c r="VO51"/>
      <c r="VP51"/>
      <c r="VQ51"/>
      <c r="VR51"/>
      <c r="VS51"/>
      <c r="VT51"/>
      <c r="VU51"/>
      <c r="VV51"/>
      <c r="VW51"/>
      <c r="VX51"/>
      <c r="VY51"/>
      <c r="VZ51"/>
      <c r="WA51"/>
      <c r="WB51"/>
      <c r="WC51"/>
      <c r="WD51"/>
      <c r="WE51"/>
      <c r="WF51"/>
      <c r="WG51"/>
      <c r="WH51"/>
      <c r="WI51"/>
      <c r="WJ51"/>
      <c r="WK51"/>
      <c r="WL51"/>
      <c r="WM51"/>
      <c r="WN51"/>
      <c r="WO51"/>
      <c r="WP51"/>
      <c r="WQ51"/>
      <c r="WR51"/>
      <c r="WS51"/>
      <c r="WT51"/>
      <c r="WU51"/>
      <c r="WV51"/>
      <c r="WW51"/>
      <c r="WX51"/>
      <c r="WY51"/>
      <c r="WZ51"/>
      <c r="XA51"/>
      <c r="XB51"/>
      <c r="XC51"/>
      <c r="XD51"/>
      <c r="XE51"/>
      <c r="XF51"/>
      <c r="XG51"/>
      <c r="XH51"/>
      <c r="XI51"/>
      <c r="XJ51"/>
      <c r="XK51"/>
      <c r="XL51"/>
      <c r="XM51"/>
      <c r="XN51"/>
      <c r="XO51"/>
      <c r="XP51"/>
      <c r="XQ51"/>
      <c r="XR51"/>
      <c r="XS51"/>
      <c r="XT51"/>
      <c r="XU51"/>
      <c r="XV51"/>
      <c r="XW51"/>
      <c r="XX51"/>
      <c r="XY51"/>
      <c r="XZ51"/>
      <c r="YA51"/>
      <c r="YB51"/>
      <c r="YC51"/>
      <c r="YD51"/>
      <c r="YE51"/>
      <c r="YF51"/>
      <c r="YG51"/>
      <c r="YH51"/>
      <c r="YI51"/>
      <c r="YJ51"/>
      <c r="YK51"/>
      <c r="YL51"/>
      <c r="YM51"/>
      <c r="YN51"/>
      <c r="YO51"/>
      <c r="YP51"/>
      <c r="YQ51"/>
      <c r="YR51"/>
      <c r="YS51"/>
      <c r="YT51"/>
      <c r="YU51"/>
      <c r="YV51"/>
      <c r="YW51"/>
      <c r="YX51"/>
      <c r="YY51"/>
      <c r="YZ51"/>
      <c r="ZA51"/>
      <c r="ZB51"/>
      <c r="ZC51"/>
      <c r="ZD51"/>
      <c r="ZE51"/>
      <c r="ZF51"/>
      <c r="ZG51"/>
      <c r="ZH51"/>
      <c r="ZI51"/>
      <c r="ZJ51"/>
      <c r="ZK51"/>
      <c r="ZL51"/>
      <c r="ZM51"/>
      <c r="ZN51"/>
      <c r="ZO51"/>
      <c r="ZP51"/>
      <c r="ZQ51"/>
      <c r="ZR51"/>
      <c r="ZS51"/>
      <c r="ZT51"/>
      <c r="ZU51"/>
      <c r="ZV51"/>
      <c r="ZW51"/>
      <c r="ZX51"/>
      <c r="ZY51"/>
      <c r="ZZ51"/>
      <c r="AAA51"/>
      <c r="AAB51"/>
      <c r="AAC51"/>
      <c r="AAD51"/>
      <c r="AAE51"/>
      <c r="AAF51"/>
      <c r="AAG51"/>
      <c r="AAH51"/>
      <c r="AAI51"/>
      <c r="AAJ51"/>
      <c r="AAK51"/>
      <c r="AAL51"/>
      <c r="AAM51"/>
      <c r="AAN51"/>
      <c r="AAO51"/>
      <c r="AAP51"/>
      <c r="AAQ51"/>
      <c r="AAR51"/>
      <c r="AAS51"/>
      <c r="AAT51"/>
      <c r="AAU51"/>
      <c r="AAV51"/>
      <c r="AAW51"/>
      <c r="AAX51"/>
      <c r="AAY51"/>
      <c r="AAZ51"/>
      <c r="ABA51"/>
      <c r="ABB51"/>
      <c r="ABC51"/>
      <c r="ABD51"/>
      <c r="ABE51"/>
      <c r="ABF51"/>
      <c r="ABG51"/>
      <c r="ABH51"/>
      <c r="ABI51"/>
      <c r="ABJ51"/>
      <c r="ABK51"/>
      <c r="ABL51"/>
      <c r="ABM51"/>
      <c r="ABN51"/>
      <c r="ABO51"/>
      <c r="ABP51"/>
      <c r="ABQ51"/>
      <c r="ABR51"/>
      <c r="ABS51"/>
      <c r="ABT51"/>
      <c r="ABU51"/>
      <c r="ABV51"/>
      <c r="ABW51"/>
      <c r="ABX51"/>
      <c r="ABY51"/>
      <c r="ABZ51"/>
      <c r="ACA51"/>
      <c r="ACB51"/>
      <c r="ACC51"/>
      <c r="ACD51"/>
      <c r="ACE51"/>
      <c r="ACF51"/>
      <c r="ACG51"/>
      <c r="ACH51"/>
      <c r="ACI51"/>
      <c r="ACJ51"/>
      <c r="ACK51"/>
      <c r="ACL51"/>
      <c r="ACM51"/>
      <c r="ACN51"/>
      <c r="ACO51"/>
      <c r="ACP51"/>
      <c r="ACQ51"/>
      <c r="ACR51"/>
      <c r="ACS51"/>
      <c r="ACT51"/>
      <c r="ACU51"/>
      <c r="ACV51"/>
      <c r="ACW51"/>
      <c r="ACX51"/>
      <c r="ACY51"/>
      <c r="ACZ51"/>
      <c r="ADA51"/>
      <c r="ADB51"/>
      <c r="ADC51"/>
      <c r="ADD51"/>
      <c r="ADE51"/>
      <c r="ADF51"/>
      <c r="ADG51"/>
      <c r="ADH51"/>
      <c r="ADI51"/>
      <c r="ADJ51"/>
      <c r="ADK51"/>
      <c r="ADL51"/>
      <c r="ADM51"/>
      <c r="ADN51"/>
      <c r="ADO51"/>
      <c r="ADP51"/>
      <c r="ADQ51"/>
      <c r="ADR51"/>
      <c r="ADS51"/>
      <c r="ADT51"/>
      <c r="ADU51"/>
      <c r="ADV51"/>
      <c r="ADW51"/>
      <c r="ADX51"/>
      <c r="ADY51"/>
      <c r="ADZ51"/>
      <c r="AEA51"/>
      <c r="AEB51"/>
      <c r="AEC51"/>
      <c r="AED51"/>
      <c r="AEE51"/>
      <c r="AEF51"/>
      <c r="AEG51"/>
      <c r="AEH51"/>
      <c r="AEI51"/>
      <c r="AEJ51"/>
      <c r="AEK51"/>
      <c r="AEL51"/>
      <c r="AEM51"/>
      <c r="AEN51"/>
      <c r="AEO51"/>
      <c r="AEP51"/>
      <c r="AEQ51"/>
      <c r="AER51"/>
      <c r="AES51"/>
      <c r="AET51"/>
      <c r="AEU51"/>
      <c r="AEV51"/>
      <c r="AEW51"/>
      <c r="AEX51"/>
      <c r="AEY51"/>
      <c r="AEZ51"/>
      <c r="AFA51"/>
      <c r="AFB51"/>
      <c r="AFC51"/>
      <c r="AFD51"/>
      <c r="AFE51"/>
      <c r="AFF51"/>
      <c r="AFG51"/>
      <c r="AFH51"/>
      <c r="AFI51"/>
      <c r="AFJ51"/>
      <c r="AFK51"/>
      <c r="AFL51"/>
      <c r="AFM51"/>
      <c r="AFN51"/>
      <c r="AFO51"/>
      <c r="AFP51"/>
      <c r="AFQ51"/>
      <c r="AFR51"/>
      <c r="AFS51"/>
      <c r="AFT51"/>
      <c r="AFU51"/>
      <c r="AFV51"/>
      <c r="AFW51"/>
      <c r="AFX51"/>
      <c r="AFY51"/>
      <c r="AFZ51"/>
      <c r="AGA51"/>
      <c r="AGB51"/>
      <c r="AGC51"/>
      <c r="AGD51"/>
      <c r="AGE51"/>
      <c r="AGF51"/>
      <c r="AGG51"/>
      <c r="AGH51"/>
      <c r="AGI51"/>
      <c r="AGJ51"/>
      <c r="AGK51"/>
      <c r="AGL51"/>
      <c r="AGM51"/>
      <c r="AGN51"/>
      <c r="AGO51"/>
      <c r="AGP51"/>
      <c r="AGQ51"/>
      <c r="AGR51"/>
      <c r="AGS51"/>
      <c r="AGT51"/>
      <c r="AGU51"/>
      <c r="AGV51"/>
      <c r="AGW51"/>
      <c r="AGX51"/>
      <c r="AGY51"/>
      <c r="AGZ51"/>
      <c r="AHA51"/>
      <c r="AHB51"/>
      <c r="AHC51"/>
      <c r="AHD51"/>
      <c r="AHE51"/>
      <c r="AHF51"/>
      <c r="AHG51"/>
      <c r="AHH51"/>
      <c r="AHI51"/>
      <c r="AHJ51"/>
      <c r="AHK51"/>
      <c r="AHL51"/>
      <c r="AHM51"/>
      <c r="AHN51"/>
      <c r="AHO51"/>
      <c r="AHP51"/>
      <c r="AHQ51"/>
      <c r="AHR51"/>
      <c r="AHS51"/>
      <c r="AHT51"/>
      <c r="AHU51"/>
      <c r="AHV51"/>
      <c r="AHW51"/>
      <c r="AHX51"/>
      <c r="AHY51"/>
      <c r="AHZ51"/>
      <c r="AIA51"/>
      <c r="AIB51"/>
      <c r="AIC51"/>
      <c r="AID51"/>
      <c r="AIE51"/>
      <c r="AIF51"/>
      <c r="AIG51"/>
      <c r="AIH51"/>
      <c r="AII51"/>
      <c r="AIJ51"/>
      <c r="AIK51"/>
      <c r="AIL51"/>
      <c r="AIM51"/>
      <c r="AIN51"/>
      <c r="AIO51"/>
      <c r="AIP51"/>
      <c r="AIQ51"/>
      <c r="AIR51"/>
      <c r="AIS51"/>
      <c r="AIT51"/>
      <c r="AIU51"/>
      <c r="AIV51"/>
      <c r="AIW51"/>
      <c r="AIX51"/>
      <c r="AIY51"/>
      <c r="AIZ51"/>
      <c r="AJA51"/>
      <c r="AJB51"/>
      <c r="AJC51"/>
      <c r="AJD51"/>
      <c r="AJE51"/>
      <c r="AJF51"/>
      <c r="AJG51"/>
      <c r="AJH51"/>
      <c r="AJI51"/>
      <c r="AJJ51"/>
      <c r="AJK51"/>
      <c r="AJL51"/>
      <c r="AJM51"/>
      <c r="AJN51"/>
      <c r="AJO51"/>
      <c r="AJP51"/>
      <c r="AJQ51"/>
      <c r="AJR51"/>
      <c r="AJS51"/>
      <c r="AJT51"/>
      <c r="AJU51"/>
      <c r="AJV51"/>
      <c r="AJW51"/>
      <c r="AJX51"/>
      <c r="AJY51"/>
      <c r="AJZ51"/>
      <c r="AKA51"/>
      <c r="AKB51"/>
      <c r="AKC51"/>
      <c r="AKD51"/>
      <c r="AKE51"/>
      <c r="AKF51"/>
      <c r="AKG51"/>
      <c r="AKH51"/>
      <c r="AKI51"/>
      <c r="AKJ51"/>
      <c r="AKK51"/>
      <c r="AKL51"/>
      <c r="AKM51"/>
      <c r="AKN51"/>
      <c r="AKO51"/>
      <c r="AKP51"/>
      <c r="AKQ51"/>
      <c r="AKR51"/>
      <c r="AKS51"/>
      <c r="AKT51"/>
      <c r="AKU51"/>
      <c r="AKV51"/>
      <c r="AKW51"/>
      <c r="AKX51"/>
      <c r="AKY51"/>
      <c r="AKZ51"/>
      <c r="ALA51"/>
      <c r="ALB51"/>
      <c r="ALC51"/>
      <c r="ALD51"/>
      <c r="ALE51"/>
      <c r="ALF51"/>
      <c r="ALG51"/>
      <c r="ALH51"/>
      <c r="ALI51"/>
      <c r="ALJ51"/>
      <c r="ALK51"/>
      <c r="ALL51"/>
      <c r="ALM51"/>
      <c r="ALN51"/>
      <c r="ALO51"/>
      <c r="ALP51"/>
      <c r="ALQ51"/>
      <c r="ALR51"/>
      <c r="ALS51"/>
      <c r="ALT51"/>
      <c r="ALU51"/>
      <c r="ALV51"/>
      <c r="ALW51"/>
      <c r="ALX51"/>
      <c r="ALY51"/>
      <c r="ALZ51"/>
      <c r="AMA51"/>
      <c r="AMB51"/>
      <c r="AMC51"/>
      <c r="AMD51"/>
      <c r="AME51"/>
      <c r="AMF51"/>
      <c r="AMG51"/>
      <c r="AMH51"/>
      <c r="AMI51"/>
      <c r="AMJ51"/>
    </row>
    <row r="52" spans="1:1024">
      <c r="A52"/>
      <c r="B52" s="102" t="s">
        <v>81</v>
      </c>
      <c r="C52" s="101">
        <f>Расходы!C56</f>
        <v>0</v>
      </c>
      <c r="D52" s="101">
        <f>Расходы!D56</f>
        <v>0</v>
      </c>
      <c r="E52" s="101">
        <f>Расходы!E56</f>
        <v>0</v>
      </c>
      <c r="F52" s="101">
        <f>Расходы!F56</f>
        <v>0</v>
      </c>
      <c r="G52" s="101">
        <f>Расходы!G56</f>
        <v>0</v>
      </c>
      <c r="H52" s="101">
        <f>Расходы!H56</f>
        <v>0</v>
      </c>
      <c r="I52" s="101">
        <f>Расходы!I56</f>
        <v>0</v>
      </c>
      <c r="J52" s="101">
        <f>Расходы!J56</f>
        <v>-35416.666666666664</v>
      </c>
      <c r="K52" s="101">
        <f>Расходы!K56</f>
        <v>-35416.666666666664</v>
      </c>
      <c r="L52" s="101">
        <f>Расходы!L56</f>
        <v>-35416.666666666664</v>
      </c>
      <c r="M52" s="101">
        <f>Расходы!M56</f>
        <v>-35416.666666666664</v>
      </c>
      <c r="N52" s="101">
        <f>Расходы!N56</f>
        <v>-35416.666666666664</v>
      </c>
      <c r="O52" s="101">
        <f>Расходы!O56</f>
        <v>-35416.666666666664</v>
      </c>
      <c r="P52" s="101">
        <f>Расходы!P56</f>
        <v>-35416.666666666664</v>
      </c>
      <c r="Q52" s="101">
        <f>Расходы!Q56</f>
        <v>-35416.666666666664</v>
      </c>
      <c r="R52" s="101">
        <f>Расходы!R56</f>
        <v>-35416.666666666664</v>
      </c>
      <c r="S52" s="101">
        <f>Расходы!S56</f>
        <v>-35416.666666666664</v>
      </c>
      <c r="T52" s="101">
        <f>Расходы!T56</f>
        <v>-35416.666666666664</v>
      </c>
      <c r="U52" s="101">
        <f>Расходы!U56</f>
        <v>-35416.666666666664</v>
      </c>
      <c r="V52" s="101">
        <f>Расходы!V56</f>
        <v>-35416.666666666664</v>
      </c>
      <c r="W52" s="101">
        <f>Расходы!W56</f>
        <v>-35416.666666666664</v>
      </c>
      <c r="X52" s="101">
        <f>Расходы!X56</f>
        <v>-35416.666666666664</v>
      </c>
      <c r="Y52" s="101">
        <f>Расходы!Y56</f>
        <v>-35416.666666666664</v>
      </c>
      <c r="Z52" s="101">
        <f>Расходы!Z56</f>
        <v>-35416.666666666664</v>
      </c>
      <c r="AA52" s="101">
        <f>Расходы!AA56</f>
        <v>-35416.666666666664</v>
      </c>
      <c r="AB52" s="101">
        <f>Расходы!AB56</f>
        <v>-35416.666666666664</v>
      </c>
      <c r="AC52" s="101">
        <f>Расходы!AC56</f>
        <v>-35416.666666666664</v>
      </c>
      <c r="AD52" s="101">
        <f>Расходы!AD56</f>
        <v>-35416.666666666664</v>
      </c>
      <c r="AE52" s="101">
        <f>Расходы!AE56</f>
        <v>-35416.666666666664</v>
      </c>
      <c r="AF52" s="101">
        <f>Расходы!AF56</f>
        <v>-35416.666666666664</v>
      </c>
      <c r="AG52" s="101">
        <f>Расходы!AG56</f>
        <v>-35416.666666666664</v>
      </c>
      <c r="AH52" s="101">
        <f>Расходы!AH56</f>
        <v>0</v>
      </c>
      <c r="AI52" s="101">
        <f>Расходы!AI56</f>
        <v>0</v>
      </c>
      <c r="AJ52" s="101">
        <f>Расходы!AJ56</f>
        <v>0</v>
      </c>
      <c r="AK52" s="101">
        <f>Расходы!AK56</f>
        <v>0</v>
      </c>
      <c r="AL52" s="103">
        <f>Расходы!AL56</f>
        <v>0</v>
      </c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  <c r="RG52"/>
      <c r="RH52"/>
      <c r="RI52"/>
      <c r="RJ52"/>
      <c r="RK52"/>
      <c r="RL52"/>
      <c r="RM52"/>
      <c r="RN52"/>
      <c r="RO52"/>
      <c r="RP52"/>
      <c r="RQ52"/>
      <c r="RR52"/>
      <c r="RS52"/>
      <c r="RT52"/>
      <c r="RU52"/>
      <c r="RV52"/>
      <c r="RW52"/>
      <c r="RX52"/>
      <c r="RY52"/>
      <c r="RZ52"/>
      <c r="SA52"/>
      <c r="SB52"/>
      <c r="SC52"/>
      <c r="SD52"/>
      <c r="SE52"/>
      <c r="SF52"/>
      <c r="SG52"/>
      <c r="SH52"/>
      <c r="SI52"/>
      <c r="SJ52"/>
      <c r="SK52"/>
      <c r="SL52"/>
      <c r="SM52"/>
      <c r="SN52"/>
      <c r="SO52"/>
      <c r="SP52"/>
      <c r="SQ52"/>
      <c r="SR52"/>
      <c r="SS52"/>
      <c r="ST52"/>
      <c r="SU52"/>
      <c r="SV52"/>
      <c r="SW52"/>
      <c r="SX52"/>
      <c r="SY52"/>
      <c r="SZ52"/>
      <c r="TA52"/>
      <c r="TB52"/>
      <c r="TC52"/>
      <c r="TD52"/>
      <c r="TE52"/>
      <c r="TF52"/>
      <c r="TG52"/>
      <c r="TH52"/>
      <c r="TI52"/>
      <c r="TJ52"/>
      <c r="TK52"/>
      <c r="TL52"/>
      <c r="TM52"/>
      <c r="TN52"/>
      <c r="TO52"/>
      <c r="TP52"/>
      <c r="TQ52"/>
      <c r="TR52"/>
      <c r="TS52"/>
      <c r="TT52"/>
      <c r="TU52"/>
      <c r="TV52"/>
      <c r="TW52"/>
      <c r="TX52"/>
      <c r="TY52"/>
      <c r="TZ52"/>
      <c r="UA52"/>
      <c r="UB52"/>
      <c r="UC52"/>
      <c r="UD52"/>
      <c r="UE52"/>
      <c r="UF52"/>
      <c r="UG52"/>
      <c r="UH52"/>
      <c r="UI52"/>
      <c r="UJ52"/>
      <c r="UK52"/>
      <c r="UL52"/>
      <c r="UM52"/>
      <c r="UN52"/>
      <c r="UO52"/>
      <c r="UP52"/>
      <c r="UQ52"/>
      <c r="UR52"/>
      <c r="US52"/>
      <c r="UT52"/>
      <c r="UU52"/>
      <c r="UV52"/>
      <c r="UW52"/>
      <c r="UX52"/>
      <c r="UY52"/>
      <c r="UZ52"/>
      <c r="VA52"/>
      <c r="VB52"/>
      <c r="VC52"/>
      <c r="VD52"/>
      <c r="VE52"/>
      <c r="VF52"/>
      <c r="VG52"/>
      <c r="VH52"/>
      <c r="VI52"/>
      <c r="VJ52"/>
      <c r="VK52"/>
      <c r="VL52"/>
      <c r="VM52"/>
      <c r="VN52"/>
      <c r="VO52"/>
      <c r="VP52"/>
      <c r="VQ52"/>
      <c r="VR52"/>
      <c r="VS52"/>
      <c r="VT52"/>
      <c r="VU52"/>
      <c r="VV52"/>
      <c r="VW52"/>
      <c r="VX52"/>
      <c r="VY52"/>
      <c r="VZ52"/>
      <c r="WA52"/>
      <c r="WB52"/>
      <c r="WC52"/>
      <c r="WD52"/>
      <c r="WE52"/>
      <c r="WF52"/>
      <c r="WG52"/>
      <c r="WH52"/>
      <c r="WI52"/>
      <c r="WJ52"/>
      <c r="WK52"/>
      <c r="WL52"/>
      <c r="WM52"/>
      <c r="WN52"/>
      <c r="WO52"/>
      <c r="WP52"/>
      <c r="WQ52"/>
      <c r="WR52"/>
      <c r="WS52"/>
      <c r="WT52"/>
      <c r="WU52"/>
      <c r="WV52"/>
      <c r="WW52"/>
      <c r="WX52"/>
      <c r="WY52"/>
      <c r="WZ52"/>
      <c r="XA52"/>
      <c r="XB52"/>
      <c r="XC52"/>
      <c r="XD52"/>
      <c r="XE52"/>
      <c r="XF52"/>
      <c r="XG52"/>
      <c r="XH52"/>
      <c r="XI52"/>
      <c r="XJ52"/>
      <c r="XK52"/>
      <c r="XL52"/>
      <c r="XM52"/>
      <c r="XN52"/>
      <c r="XO52"/>
      <c r="XP52"/>
      <c r="XQ52"/>
      <c r="XR52"/>
      <c r="XS52"/>
      <c r="XT52"/>
      <c r="XU52"/>
      <c r="XV52"/>
      <c r="XW52"/>
      <c r="XX52"/>
      <c r="XY52"/>
      <c r="XZ52"/>
      <c r="YA52"/>
      <c r="YB52"/>
      <c r="YC52"/>
      <c r="YD52"/>
      <c r="YE52"/>
      <c r="YF52"/>
      <c r="YG52"/>
      <c r="YH52"/>
      <c r="YI52"/>
      <c r="YJ52"/>
      <c r="YK52"/>
      <c r="YL52"/>
      <c r="YM52"/>
      <c r="YN52"/>
      <c r="YO52"/>
      <c r="YP52"/>
      <c r="YQ52"/>
      <c r="YR52"/>
      <c r="YS52"/>
      <c r="YT52"/>
      <c r="YU52"/>
      <c r="YV52"/>
      <c r="YW52"/>
      <c r="YX52"/>
      <c r="YY52"/>
      <c r="YZ52"/>
      <c r="ZA52"/>
      <c r="ZB52"/>
      <c r="ZC52"/>
      <c r="ZD52"/>
      <c r="ZE52"/>
      <c r="ZF52"/>
      <c r="ZG52"/>
      <c r="ZH52"/>
      <c r="ZI52"/>
      <c r="ZJ52"/>
      <c r="ZK52"/>
      <c r="ZL52"/>
      <c r="ZM52"/>
      <c r="ZN52"/>
      <c r="ZO52"/>
      <c r="ZP52"/>
      <c r="ZQ52"/>
      <c r="ZR52"/>
      <c r="ZS52"/>
      <c r="ZT52"/>
      <c r="ZU52"/>
      <c r="ZV52"/>
      <c r="ZW52"/>
      <c r="ZX52"/>
      <c r="ZY52"/>
      <c r="ZZ52"/>
      <c r="AAA52"/>
      <c r="AAB52"/>
      <c r="AAC52"/>
      <c r="AAD52"/>
      <c r="AAE52"/>
      <c r="AAF52"/>
      <c r="AAG52"/>
      <c r="AAH52"/>
      <c r="AAI52"/>
      <c r="AAJ52"/>
      <c r="AAK52"/>
      <c r="AAL52"/>
      <c r="AAM52"/>
      <c r="AAN52"/>
      <c r="AAO52"/>
      <c r="AAP52"/>
      <c r="AAQ52"/>
      <c r="AAR52"/>
      <c r="AAS52"/>
      <c r="AAT52"/>
      <c r="AAU52"/>
      <c r="AAV52"/>
      <c r="AAW52"/>
      <c r="AAX52"/>
      <c r="AAY52"/>
      <c r="AAZ52"/>
      <c r="ABA52"/>
      <c r="ABB52"/>
      <c r="ABC52"/>
      <c r="ABD52"/>
      <c r="ABE52"/>
      <c r="ABF52"/>
      <c r="ABG52"/>
      <c r="ABH52"/>
      <c r="ABI52"/>
      <c r="ABJ52"/>
      <c r="ABK52"/>
      <c r="ABL52"/>
      <c r="ABM52"/>
      <c r="ABN52"/>
      <c r="ABO52"/>
      <c r="ABP52"/>
      <c r="ABQ52"/>
      <c r="ABR52"/>
      <c r="ABS52"/>
      <c r="ABT52"/>
      <c r="ABU52"/>
      <c r="ABV52"/>
      <c r="ABW52"/>
      <c r="ABX52"/>
      <c r="ABY52"/>
      <c r="ABZ52"/>
      <c r="ACA52"/>
      <c r="ACB52"/>
      <c r="ACC52"/>
      <c r="ACD52"/>
      <c r="ACE52"/>
      <c r="ACF52"/>
      <c r="ACG52"/>
      <c r="ACH52"/>
      <c r="ACI52"/>
      <c r="ACJ52"/>
      <c r="ACK52"/>
      <c r="ACL52"/>
      <c r="ACM52"/>
      <c r="ACN52"/>
      <c r="ACO52"/>
      <c r="ACP52"/>
      <c r="ACQ52"/>
      <c r="ACR52"/>
      <c r="ACS52"/>
      <c r="ACT52"/>
      <c r="ACU52"/>
      <c r="ACV52"/>
      <c r="ACW52"/>
      <c r="ACX52"/>
      <c r="ACY52"/>
      <c r="ACZ52"/>
      <c r="ADA52"/>
      <c r="ADB52"/>
      <c r="ADC52"/>
      <c r="ADD52"/>
      <c r="ADE52"/>
      <c r="ADF52"/>
      <c r="ADG52"/>
      <c r="ADH52"/>
      <c r="ADI52"/>
      <c r="ADJ52"/>
      <c r="ADK52"/>
      <c r="ADL52"/>
      <c r="ADM52"/>
      <c r="ADN52"/>
      <c r="ADO52"/>
      <c r="ADP52"/>
      <c r="ADQ52"/>
      <c r="ADR52"/>
      <c r="ADS52"/>
      <c r="ADT52"/>
      <c r="ADU52"/>
      <c r="ADV52"/>
      <c r="ADW52"/>
      <c r="ADX52"/>
      <c r="ADY52"/>
      <c r="ADZ52"/>
      <c r="AEA52"/>
      <c r="AEB52"/>
      <c r="AEC52"/>
      <c r="AED52"/>
      <c r="AEE52"/>
      <c r="AEF52"/>
      <c r="AEG52"/>
      <c r="AEH52"/>
      <c r="AEI52"/>
      <c r="AEJ52"/>
      <c r="AEK52"/>
      <c r="AEL52"/>
      <c r="AEM52"/>
      <c r="AEN52"/>
      <c r="AEO52"/>
      <c r="AEP52"/>
      <c r="AEQ52"/>
      <c r="AER52"/>
      <c r="AES52"/>
      <c r="AET52"/>
      <c r="AEU52"/>
      <c r="AEV52"/>
      <c r="AEW52"/>
      <c r="AEX52"/>
      <c r="AEY52"/>
      <c r="AEZ52"/>
      <c r="AFA52"/>
      <c r="AFB52"/>
      <c r="AFC52"/>
      <c r="AFD52"/>
      <c r="AFE52"/>
      <c r="AFF52"/>
      <c r="AFG52"/>
      <c r="AFH52"/>
      <c r="AFI52"/>
      <c r="AFJ52"/>
      <c r="AFK52"/>
      <c r="AFL52"/>
      <c r="AFM52"/>
      <c r="AFN52"/>
      <c r="AFO52"/>
      <c r="AFP52"/>
      <c r="AFQ52"/>
      <c r="AFR52"/>
      <c r="AFS52"/>
      <c r="AFT52"/>
      <c r="AFU52"/>
      <c r="AFV52"/>
      <c r="AFW52"/>
      <c r="AFX52"/>
      <c r="AFY52"/>
      <c r="AFZ52"/>
      <c r="AGA52"/>
      <c r="AGB52"/>
      <c r="AGC52"/>
      <c r="AGD52"/>
      <c r="AGE52"/>
      <c r="AGF52"/>
      <c r="AGG52"/>
      <c r="AGH52"/>
      <c r="AGI52"/>
      <c r="AGJ52"/>
      <c r="AGK52"/>
      <c r="AGL52"/>
      <c r="AGM52"/>
      <c r="AGN52"/>
      <c r="AGO52"/>
      <c r="AGP52"/>
      <c r="AGQ52"/>
      <c r="AGR52"/>
      <c r="AGS52"/>
      <c r="AGT52"/>
      <c r="AGU52"/>
      <c r="AGV52"/>
      <c r="AGW52"/>
      <c r="AGX52"/>
      <c r="AGY52"/>
      <c r="AGZ52"/>
      <c r="AHA52"/>
      <c r="AHB52"/>
      <c r="AHC52"/>
      <c r="AHD52"/>
      <c r="AHE52"/>
      <c r="AHF52"/>
      <c r="AHG52"/>
      <c r="AHH52"/>
      <c r="AHI52"/>
      <c r="AHJ52"/>
      <c r="AHK52"/>
      <c r="AHL52"/>
      <c r="AHM52"/>
      <c r="AHN52"/>
      <c r="AHO52"/>
      <c r="AHP52"/>
      <c r="AHQ52"/>
      <c r="AHR52"/>
      <c r="AHS52"/>
      <c r="AHT52"/>
      <c r="AHU52"/>
      <c r="AHV52"/>
      <c r="AHW52"/>
      <c r="AHX52"/>
      <c r="AHY52"/>
      <c r="AHZ52"/>
      <c r="AIA52"/>
      <c r="AIB52"/>
      <c r="AIC52"/>
      <c r="AID52"/>
      <c r="AIE52"/>
      <c r="AIF52"/>
      <c r="AIG52"/>
      <c r="AIH52"/>
      <c r="AII52"/>
      <c r="AIJ52"/>
      <c r="AIK52"/>
      <c r="AIL52"/>
      <c r="AIM52"/>
      <c r="AIN52"/>
      <c r="AIO52"/>
      <c r="AIP52"/>
      <c r="AIQ52"/>
      <c r="AIR52"/>
      <c r="AIS52"/>
      <c r="AIT52"/>
      <c r="AIU52"/>
      <c r="AIV52"/>
      <c r="AIW52"/>
      <c r="AIX52"/>
      <c r="AIY52"/>
      <c r="AIZ52"/>
      <c r="AJA52"/>
      <c r="AJB52"/>
      <c r="AJC52"/>
      <c r="AJD52"/>
      <c r="AJE52"/>
      <c r="AJF52"/>
      <c r="AJG52"/>
      <c r="AJH52"/>
      <c r="AJI52"/>
      <c r="AJJ52"/>
      <c r="AJK52"/>
      <c r="AJL52"/>
      <c r="AJM52"/>
      <c r="AJN52"/>
      <c r="AJO52"/>
      <c r="AJP52"/>
      <c r="AJQ52"/>
      <c r="AJR52"/>
      <c r="AJS52"/>
      <c r="AJT52"/>
      <c r="AJU52"/>
      <c r="AJV52"/>
      <c r="AJW52"/>
      <c r="AJX52"/>
      <c r="AJY52"/>
      <c r="AJZ52"/>
      <c r="AKA52"/>
      <c r="AKB52"/>
      <c r="AKC52"/>
      <c r="AKD52"/>
      <c r="AKE52"/>
      <c r="AKF52"/>
      <c r="AKG52"/>
      <c r="AKH52"/>
      <c r="AKI52"/>
      <c r="AKJ52"/>
      <c r="AKK52"/>
      <c r="AKL52"/>
      <c r="AKM52"/>
      <c r="AKN52"/>
      <c r="AKO52"/>
      <c r="AKP52"/>
      <c r="AKQ52"/>
      <c r="AKR52"/>
      <c r="AKS52"/>
      <c r="AKT52"/>
      <c r="AKU52"/>
      <c r="AKV52"/>
      <c r="AKW52"/>
      <c r="AKX52"/>
      <c r="AKY52"/>
      <c r="AKZ52"/>
      <c r="ALA52"/>
      <c r="ALB52"/>
      <c r="ALC52"/>
      <c r="ALD52"/>
      <c r="ALE52"/>
      <c r="ALF52"/>
      <c r="ALG52"/>
      <c r="ALH52"/>
      <c r="ALI52"/>
      <c r="ALJ52"/>
      <c r="ALK52"/>
      <c r="ALL52"/>
      <c r="ALM52"/>
      <c r="ALN52"/>
      <c r="ALO52"/>
      <c r="ALP52"/>
      <c r="ALQ52"/>
      <c r="ALR52"/>
      <c r="ALS52"/>
      <c r="ALT52"/>
      <c r="ALU52"/>
      <c r="ALV52"/>
      <c r="ALW52"/>
      <c r="ALX52"/>
      <c r="ALY52"/>
      <c r="ALZ52"/>
      <c r="AMA52"/>
      <c r="AMB52"/>
      <c r="AMC52"/>
      <c r="AMD52"/>
      <c r="AME52"/>
      <c r="AMF52"/>
      <c r="AMG52"/>
      <c r="AMH52"/>
      <c r="AMI52"/>
      <c r="AMJ52"/>
    </row>
    <row r="53" spans="1:1024">
      <c r="A53"/>
      <c r="B53" s="102"/>
      <c r="C53" s="101"/>
      <c r="D53" s="101"/>
      <c r="E53" s="101"/>
      <c r="F53" s="101"/>
      <c r="G53" s="101"/>
      <c r="H53" s="101"/>
      <c r="I53" s="101"/>
      <c r="J53" s="101"/>
      <c r="K53" s="101"/>
      <c r="L53" s="101"/>
      <c r="M53" s="101"/>
      <c r="N53" s="101"/>
      <c r="O53" s="101"/>
      <c r="P53" s="101"/>
      <c r="Q53" s="101"/>
      <c r="R53" s="101"/>
      <c r="S53" s="101"/>
      <c r="T53" s="101"/>
      <c r="U53" s="101"/>
      <c r="V53" s="101"/>
      <c r="W53" s="101"/>
      <c r="X53" s="101"/>
      <c r="Y53" s="101"/>
      <c r="Z53" s="101"/>
      <c r="AA53" s="101"/>
      <c r="AB53" s="101"/>
      <c r="AC53" s="101"/>
      <c r="AD53" s="101"/>
      <c r="AE53" s="101"/>
      <c r="AF53" s="101"/>
      <c r="AG53" s="101"/>
      <c r="AH53" s="101"/>
      <c r="AI53" s="101"/>
      <c r="AJ53" s="101"/>
      <c r="AK53" s="101"/>
      <c r="AL53" s="10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  <c r="RG53"/>
      <c r="RH53"/>
      <c r="RI53"/>
      <c r="RJ53"/>
      <c r="RK53"/>
      <c r="RL53"/>
      <c r="RM53"/>
      <c r="RN53"/>
      <c r="RO53"/>
      <c r="RP53"/>
      <c r="RQ53"/>
      <c r="RR53"/>
      <c r="RS53"/>
      <c r="RT53"/>
      <c r="RU53"/>
      <c r="RV53"/>
      <c r="RW53"/>
      <c r="RX53"/>
      <c r="RY53"/>
      <c r="RZ53"/>
      <c r="SA53"/>
      <c r="SB53"/>
      <c r="SC53"/>
      <c r="SD53"/>
      <c r="SE53"/>
      <c r="SF53"/>
      <c r="SG53"/>
      <c r="SH53"/>
      <c r="SI53"/>
      <c r="SJ53"/>
      <c r="SK53"/>
      <c r="SL53"/>
      <c r="SM53"/>
      <c r="SN53"/>
      <c r="SO53"/>
      <c r="SP53"/>
      <c r="SQ53"/>
      <c r="SR53"/>
      <c r="SS53"/>
      <c r="ST53"/>
      <c r="SU53"/>
      <c r="SV53"/>
      <c r="SW53"/>
      <c r="SX53"/>
      <c r="SY53"/>
      <c r="SZ53"/>
      <c r="TA53"/>
      <c r="TB53"/>
      <c r="TC53"/>
      <c r="TD53"/>
      <c r="TE53"/>
      <c r="TF53"/>
      <c r="TG53"/>
      <c r="TH53"/>
      <c r="TI53"/>
      <c r="TJ53"/>
      <c r="TK53"/>
      <c r="TL53"/>
      <c r="TM53"/>
      <c r="TN53"/>
      <c r="TO53"/>
      <c r="TP53"/>
      <c r="TQ53"/>
      <c r="TR53"/>
      <c r="TS53"/>
      <c r="TT53"/>
      <c r="TU53"/>
      <c r="TV53"/>
      <c r="TW53"/>
      <c r="TX53"/>
      <c r="TY53"/>
      <c r="TZ53"/>
      <c r="UA53"/>
      <c r="UB53"/>
      <c r="UC53"/>
      <c r="UD53"/>
      <c r="UE53"/>
      <c r="UF53"/>
      <c r="UG53"/>
      <c r="UH53"/>
      <c r="UI53"/>
      <c r="UJ53"/>
      <c r="UK53"/>
      <c r="UL53"/>
      <c r="UM53"/>
      <c r="UN53"/>
      <c r="UO53"/>
      <c r="UP53"/>
      <c r="UQ53"/>
      <c r="UR53"/>
      <c r="US53"/>
      <c r="UT53"/>
      <c r="UU53"/>
      <c r="UV53"/>
      <c r="UW53"/>
      <c r="UX53"/>
      <c r="UY53"/>
      <c r="UZ53"/>
      <c r="VA53"/>
      <c r="VB53"/>
      <c r="VC53"/>
      <c r="VD53"/>
      <c r="VE53"/>
      <c r="VF53"/>
      <c r="VG53"/>
      <c r="VH53"/>
      <c r="VI53"/>
      <c r="VJ53"/>
      <c r="VK53"/>
      <c r="VL53"/>
      <c r="VM53"/>
      <c r="VN53"/>
      <c r="VO53"/>
      <c r="VP53"/>
      <c r="VQ53"/>
      <c r="VR53"/>
      <c r="VS53"/>
      <c r="VT53"/>
      <c r="VU53"/>
      <c r="VV53"/>
      <c r="VW53"/>
      <c r="VX53"/>
      <c r="VY53"/>
      <c r="VZ53"/>
      <c r="WA53"/>
      <c r="WB53"/>
      <c r="WC53"/>
      <c r="WD53"/>
      <c r="WE53"/>
      <c r="WF53"/>
      <c r="WG53"/>
      <c r="WH53"/>
      <c r="WI53"/>
      <c r="WJ53"/>
      <c r="WK53"/>
      <c r="WL53"/>
      <c r="WM53"/>
      <c r="WN53"/>
      <c r="WO53"/>
      <c r="WP53"/>
      <c r="WQ53"/>
      <c r="WR53"/>
      <c r="WS53"/>
      <c r="WT53"/>
      <c r="WU53"/>
      <c r="WV53"/>
      <c r="WW53"/>
      <c r="WX53"/>
      <c r="WY53"/>
      <c r="WZ53"/>
      <c r="XA53"/>
      <c r="XB53"/>
      <c r="XC53"/>
      <c r="XD53"/>
      <c r="XE53"/>
      <c r="XF53"/>
      <c r="XG53"/>
      <c r="XH53"/>
      <c r="XI53"/>
      <c r="XJ53"/>
      <c r="XK53"/>
      <c r="XL53"/>
      <c r="XM53"/>
      <c r="XN53"/>
      <c r="XO53"/>
      <c r="XP53"/>
      <c r="XQ53"/>
      <c r="XR53"/>
      <c r="XS53"/>
      <c r="XT53"/>
      <c r="XU53"/>
      <c r="XV53"/>
      <c r="XW53"/>
      <c r="XX53"/>
      <c r="XY53"/>
      <c r="XZ53"/>
      <c r="YA53"/>
      <c r="YB53"/>
      <c r="YC53"/>
      <c r="YD53"/>
      <c r="YE53"/>
      <c r="YF53"/>
      <c r="YG53"/>
      <c r="YH53"/>
      <c r="YI53"/>
      <c r="YJ53"/>
      <c r="YK53"/>
      <c r="YL53"/>
      <c r="YM53"/>
      <c r="YN53"/>
      <c r="YO53"/>
      <c r="YP53"/>
      <c r="YQ53"/>
      <c r="YR53"/>
      <c r="YS53"/>
      <c r="YT53"/>
      <c r="YU53"/>
      <c r="YV53"/>
      <c r="YW53"/>
      <c r="YX53"/>
      <c r="YY53"/>
      <c r="YZ53"/>
      <c r="ZA53"/>
      <c r="ZB53"/>
      <c r="ZC53"/>
      <c r="ZD53"/>
      <c r="ZE53"/>
      <c r="ZF53"/>
      <c r="ZG53"/>
      <c r="ZH53"/>
      <c r="ZI53"/>
      <c r="ZJ53"/>
      <c r="ZK53"/>
      <c r="ZL53"/>
      <c r="ZM53"/>
      <c r="ZN53"/>
      <c r="ZO53"/>
      <c r="ZP53"/>
      <c r="ZQ53"/>
      <c r="ZR53"/>
      <c r="ZS53"/>
      <c r="ZT53"/>
      <c r="ZU53"/>
      <c r="ZV53"/>
      <c r="ZW53"/>
      <c r="ZX53"/>
      <c r="ZY53"/>
      <c r="ZZ53"/>
      <c r="AAA53"/>
      <c r="AAB53"/>
      <c r="AAC53"/>
      <c r="AAD53"/>
      <c r="AAE53"/>
      <c r="AAF53"/>
      <c r="AAG53"/>
      <c r="AAH53"/>
      <c r="AAI53"/>
      <c r="AAJ53"/>
      <c r="AAK53"/>
      <c r="AAL53"/>
      <c r="AAM53"/>
      <c r="AAN53"/>
      <c r="AAO53"/>
      <c r="AAP53"/>
      <c r="AAQ53"/>
      <c r="AAR53"/>
      <c r="AAS53"/>
      <c r="AAT53"/>
      <c r="AAU53"/>
      <c r="AAV53"/>
      <c r="AAW53"/>
      <c r="AAX53"/>
      <c r="AAY53"/>
      <c r="AAZ53"/>
      <c r="ABA53"/>
      <c r="ABB53"/>
      <c r="ABC53"/>
      <c r="ABD53"/>
      <c r="ABE53"/>
      <c r="ABF53"/>
      <c r="ABG53"/>
      <c r="ABH53"/>
      <c r="ABI53"/>
      <c r="ABJ53"/>
      <c r="ABK53"/>
      <c r="ABL53"/>
      <c r="ABM53"/>
      <c r="ABN53"/>
      <c r="ABO53"/>
      <c r="ABP53"/>
      <c r="ABQ53"/>
      <c r="ABR53"/>
      <c r="ABS53"/>
      <c r="ABT53"/>
      <c r="ABU53"/>
      <c r="ABV53"/>
      <c r="ABW53"/>
      <c r="ABX53"/>
      <c r="ABY53"/>
      <c r="ABZ53"/>
      <c r="ACA53"/>
      <c r="ACB53"/>
      <c r="ACC53"/>
      <c r="ACD53"/>
      <c r="ACE53"/>
      <c r="ACF53"/>
      <c r="ACG53"/>
      <c r="ACH53"/>
      <c r="ACI53"/>
      <c r="ACJ53"/>
      <c r="ACK53"/>
      <c r="ACL53"/>
      <c r="ACM53"/>
      <c r="ACN53"/>
      <c r="ACO53"/>
      <c r="ACP53"/>
      <c r="ACQ53"/>
      <c r="ACR53"/>
      <c r="ACS53"/>
      <c r="ACT53"/>
      <c r="ACU53"/>
      <c r="ACV53"/>
      <c r="ACW53"/>
      <c r="ACX53"/>
      <c r="ACY53"/>
      <c r="ACZ53"/>
      <c r="ADA53"/>
      <c r="ADB53"/>
      <c r="ADC53"/>
      <c r="ADD53"/>
      <c r="ADE53"/>
      <c r="ADF53"/>
      <c r="ADG53"/>
      <c r="ADH53"/>
      <c r="ADI53"/>
      <c r="ADJ53"/>
      <c r="ADK53"/>
      <c r="ADL53"/>
      <c r="ADM53"/>
      <c r="ADN53"/>
      <c r="ADO53"/>
      <c r="ADP53"/>
      <c r="ADQ53"/>
      <c r="ADR53"/>
      <c r="ADS53"/>
      <c r="ADT53"/>
      <c r="ADU53"/>
      <c r="ADV53"/>
      <c r="ADW53"/>
      <c r="ADX53"/>
      <c r="ADY53"/>
      <c r="ADZ53"/>
      <c r="AEA53"/>
      <c r="AEB53"/>
      <c r="AEC53"/>
      <c r="AED53"/>
      <c r="AEE53"/>
      <c r="AEF53"/>
      <c r="AEG53"/>
      <c r="AEH53"/>
      <c r="AEI53"/>
      <c r="AEJ53"/>
      <c r="AEK53"/>
      <c r="AEL53"/>
      <c r="AEM53"/>
      <c r="AEN53"/>
      <c r="AEO53"/>
      <c r="AEP53"/>
      <c r="AEQ53"/>
      <c r="AER53"/>
      <c r="AES53"/>
      <c r="AET53"/>
      <c r="AEU53"/>
      <c r="AEV53"/>
      <c r="AEW53"/>
      <c r="AEX53"/>
      <c r="AEY53"/>
      <c r="AEZ53"/>
      <c r="AFA53"/>
      <c r="AFB53"/>
      <c r="AFC53"/>
      <c r="AFD53"/>
      <c r="AFE53"/>
      <c r="AFF53"/>
      <c r="AFG53"/>
      <c r="AFH53"/>
      <c r="AFI53"/>
      <c r="AFJ53"/>
      <c r="AFK53"/>
      <c r="AFL53"/>
      <c r="AFM53"/>
      <c r="AFN53"/>
      <c r="AFO53"/>
      <c r="AFP53"/>
      <c r="AFQ53"/>
      <c r="AFR53"/>
      <c r="AFS53"/>
      <c r="AFT53"/>
      <c r="AFU53"/>
      <c r="AFV53"/>
      <c r="AFW53"/>
      <c r="AFX53"/>
      <c r="AFY53"/>
      <c r="AFZ53"/>
      <c r="AGA53"/>
      <c r="AGB53"/>
      <c r="AGC53"/>
      <c r="AGD53"/>
      <c r="AGE53"/>
      <c r="AGF53"/>
      <c r="AGG53"/>
      <c r="AGH53"/>
      <c r="AGI53"/>
      <c r="AGJ53"/>
      <c r="AGK53"/>
      <c r="AGL53"/>
      <c r="AGM53"/>
      <c r="AGN53"/>
      <c r="AGO53"/>
      <c r="AGP53"/>
      <c r="AGQ53"/>
      <c r="AGR53"/>
      <c r="AGS53"/>
      <c r="AGT53"/>
      <c r="AGU53"/>
      <c r="AGV53"/>
      <c r="AGW53"/>
      <c r="AGX53"/>
      <c r="AGY53"/>
      <c r="AGZ53"/>
      <c r="AHA53"/>
      <c r="AHB53"/>
      <c r="AHC53"/>
      <c r="AHD53"/>
      <c r="AHE53"/>
      <c r="AHF53"/>
      <c r="AHG53"/>
      <c r="AHH53"/>
      <c r="AHI53"/>
      <c r="AHJ53"/>
      <c r="AHK53"/>
      <c r="AHL53"/>
      <c r="AHM53"/>
      <c r="AHN53"/>
      <c r="AHO53"/>
      <c r="AHP53"/>
      <c r="AHQ53"/>
      <c r="AHR53"/>
      <c r="AHS53"/>
      <c r="AHT53"/>
      <c r="AHU53"/>
      <c r="AHV53"/>
      <c r="AHW53"/>
      <c r="AHX53"/>
      <c r="AHY53"/>
      <c r="AHZ53"/>
      <c r="AIA53"/>
      <c r="AIB53"/>
      <c r="AIC53"/>
      <c r="AID53"/>
      <c r="AIE53"/>
      <c r="AIF53"/>
      <c r="AIG53"/>
      <c r="AIH53"/>
      <c r="AII53"/>
      <c r="AIJ53"/>
      <c r="AIK53"/>
      <c r="AIL53"/>
      <c r="AIM53"/>
      <c r="AIN53"/>
      <c r="AIO53"/>
      <c r="AIP53"/>
      <c r="AIQ53"/>
      <c r="AIR53"/>
      <c r="AIS53"/>
      <c r="AIT53"/>
      <c r="AIU53"/>
      <c r="AIV53"/>
      <c r="AIW53"/>
      <c r="AIX53"/>
      <c r="AIY53"/>
      <c r="AIZ53"/>
      <c r="AJA53"/>
      <c r="AJB53"/>
      <c r="AJC53"/>
      <c r="AJD53"/>
      <c r="AJE53"/>
      <c r="AJF53"/>
      <c r="AJG53"/>
      <c r="AJH53"/>
      <c r="AJI53"/>
      <c r="AJJ53"/>
      <c r="AJK53"/>
      <c r="AJL53"/>
      <c r="AJM53"/>
      <c r="AJN53"/>
      <c r="AJO53"/>
      <c r="AJP53"/>
      <c r="AJQ53"/>
      <c r="AJR53"/>
      <c r="AJS53"/>
      <c r="AJT53"/>
      <c r="AJU53"/>
      <c r="AJV53"/>
      <c r="AJW53"/>
      <c r="AJX53"/>
      <c r="AJY53"/>
      <c r="AJZ53"/>
      <c r="AKA53"/>
      <c r="AKB53"/>
      <c r="AKC53"/>
      <c r="AKD53"/>
      <c r="AKE53"/>
      <c r="AKF53"/>
      <c r="AKG53"/>
      <c r="AKH53"/>
      <c r="AKI53"/>
      <c r="AKJ53"/>
      <c r="AKK53"/>
      <c r="AKL53"/>
      <c r="AKM53"/>
      <c r="AKN53"/>
      <c r="AKO53"/>
      <c r="AKP53"/>
      <c r="AKQ53"/>
      <c r="AKR53"/>
      <c r="AKS53"/>
      <c r="AKT53"/>
      <c r="AKU53"/>
      <c r="AKV53"/>
      <c r="AKW53"/>
      <c r="AKX53"/>
      <c r="AKY53"/>
      <c r="AKZ53"/>
      <c r="ALA53"/>
      <c r="ALB53"/>
      <c r="ALC53"/>
      <c r="ALD53"/>
      <c r="ALE53"/>
      <c r="ALF53"/>
      <c r="ALG53"/>
      <c r="ALH53"/>
      <c r="ALI53"/>
      <c r="ALJ53"/>
      <c r="ALK53"/>
      <c r="ALL53"/>
      <c r="ALM53"/>
      <c r="ALN53"/>
      <c r="ALO53"/>
      <c r="ALP53"/>
      <c r="ALQ53"/>
      <c r="ALR53"/>
      <c r="ALS53"/>
      <c r="ALT53"/>
      <c r="ALU53"/>
      <c r="ALV53"/>
      <c r="ALW53"/>
      <c r="ALX53"/>
      <c r="ALY53"/>
      <c r="ALZ53"/>
      <c r="AMA53"/>
      <c r="AMB53"/>
      <c r="AMC53"/>
      <c r="AMD53"/>
      <c r="AME53"/>
      <c r="AMF53"/>
      <c r="AMG53"/>
      <c r="AMH53"/>
      <c r="AMI53"/>
      <c r="AMJ53"/>
    </row>
    <row r="54" spans="1:1024">
      <c r="A54"/>
      <c r="B54" s="100" t="s">
        <v>82</v>
      </c>
      <c r="C54" s="101"/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1"/>
      <c r="AH54" s="101"/>
      <c r="AI54" s="101"/>
      <c r="AJ54" s="101"/>
      <c r="AK54" s="101"/>
      <c r="AL54" s="103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  <c r="RG54"/>
      <c r="RH54"/>
      <c r="RI54"/>
      <c r="RJ54"/>
      <c r="RK54"/>
      <c r="RL54"/>
      <c r="RM54"/>
      <c r="RN54"/>
      <c r="RO54"/>
      <c r="RP54"/>
      <c r="RQ54"/>
      <c r="RR54"/>
      <c r="RS54"/>
      <c r="RT54"/>
      <c r="RU54"/>
      <c r="RV54"/>
      <c r="RW54"/>
      <c r="RX54"/>
      <c r="RY54"/>
      <c r="RZ54"/>
      <c r="SA54"/>
      <c r="SB54"/>
      <c r="SC54"/>
      <c r="SD54"/>
      <c r="SE54"/>
      <c r="SF54"/>
      <c r="SG54"/>
      <c r="SH54"/>
      <c r="SI54"/>
      <c r="SJ54"/>
      <c r="SK54"/>
      <c r="SL54"/>
      <c r="SM54"/>
      <c r="SN54"/>
      <c r="SO54"/>
      <c r="SP54"/>
      <c r="SQ54"/>
      <c r="SR54"/>
      <c r="SS54"/>
      <c r="ST54"/>
      <c r="SU54"/>
      <c r="SV54"/>
      <c r="SW54"/>
      <c r="SX54"/>
      <c r="SY54"/>
      <c r="SZ54"/>
      <c r="TA54"/>
      <c r="TB54"/>
      <c r="TC54"/>
      <c r="TD54"/>
      <c r="TE54"/>
      <c r="TF54"/>
      <c r="TG54"/>
      <c r="TH54"/>
      <c r="TI54"/>
      <c r="TJ54"/>
      <c r="TK54"/>
      <c r="TL54"/>
      <c r="TM54"/>
      <c r="TN54"/>
      <c r="TO54"/>
      <c r="TP54"/>
      <c r="TQ54"/>
      <c r="TR54"/>
      <c r="TS54"/>
      <c r="TT54"/>
      <c r="TU54"/>
      <c r="TV54"/>
      <c r="TW54"/>
      <c r="TX54"/>
      <c r="TY54"/>
      <c r="TZ54"/>
      <c r="UA54"/>
      <c r="UB54"/>
      <c r="UC54"/>
      <c r="UD54"/>
      <c r="UE54"/>
      <c r="UF54"/>
      <c r="UG54"/>
      <c r="UH54"/>
      <c r="UI54"/>
      <c r="UJ54"/>
      <c r="UK54"/>
      <c r="UL54"/>
      <c r="UM54"/>
      <c r="UN54"/>
      <c r="UO54"/>
      <c r="UP54"/>
      <c r="UQ54"/>
      <c r="UR54"/>
      <c r="US54"/>
      <c r="UT54"/>
      <c r="UU54"/>
      <c r="UV54"/>
      <c r="UW54"/>
      <c r="UX54"/>
      <c r="UY54"/>
      <c r="UZ54"/>
      <c r="VA54"/>
      <c r="VB54"/>
      <c r="VC54"/>
      <c r="VD54"/>
      <c r="VE54"/>
      <c r="VF54"/>
      <c r="VG54"/>
      <c r="VH54"/>
      <c r="VI54"/>
      <c r="VJ54"/>
      <c r="VK54"/>
      <c r="VL54"/>
      <c r="VM54"/>
      <c r="VN54"/>
      <c r="VO54"/>
      <c r="VP54"/>
      <c r="VQ54"/>
      <c r="VR54"/>
      <c r="VS54"/>
      <c r="VT54"/>
      <c r="VU54"/>
      <c r="VV54"/>
      <c r="VW54"/>
      <c r="VX54"/>
      <c r="VY54"/>
      <c r="VZ54"/>
      <c r="WA54"/>
      <c r="WB54"/>
      <c r="WC54"/>
      <c r="WD54"/>
      <c r="WE54"/>
      <c r="WF54"/>
      <c r="WG54"/>
      <c r="WH54"/>
      <c r="WI54"/>
      <c r="WJ54"/>
      <c r="WK54"/>
      <c r="WL54"/>
      <c r="WM54"/>
      <c r="WN54"/>
      <c r="WO54"/>
      <c r="WP54"/>
      <c r="WQ54"/>
      <c r="WR54"/>
      <c r="WS54"/>
      <c r="WT54"/>
      <c r="WU54"/>
      <c r="WV54"/>
      <c r="WW54"/>
      <c r="WX54"/>
      <c r="WY54"/>
      <c r="WZ54"/>
      <c r="XA54"/>
      <c r="XB54"/>
      <c r="XC54"/>
      <c r="XD54"/>
      <c r="XE54"/>
      <c r="XF54"/>
      <c r="XG54"/>
      <c r="XH54"/>
      <c r="XI54"/>
      <c r="XJ54"/>
      <c r="XK54"/>
      <c r="XL54"/>
      <c r="XM54"/>
      <c r="XN54"/>
      <c r="XO54"/>
      <c r="XP54"/>
      <c r="XQ54"/>
      <c r="XR54"/>
      <c r="XS54"/>
      <c r="XT54"/>
      <c r="XU54"/>
      <c r="XV54"/>
      <c r="XW54"/>
      <c r="XX54"/>
      <c r="XY54"/>
      <c r="XZ54"/>
      <c r="YA54"/>
      <c r="YB54"/>
      <c r="YC54"/>
      <c r="YD54"/>
      <c r="YE54"/>
      <c r="YF54"/>
      <c r="YG54"/>
      <c r="YH54"/>
      <c r="YI54"/>
      <c r="YJ54"/>
      <c r="YK54"/>
      <c r="YL54"/>
      <c r="YM54"/>
      <c r="YN54"/>
      <c r="YO54"/>
      <c r="YP54"/>
      <c r="YQ54"/>
      <c r="YR54"/>
      <c r="YS54"/>
      <c r="YT54"/>
      <c r="YU54"/>
      <c r="YV54"/>
      <c r="YW54"/>
      <c r="YX54"/>
      <c r="YY54"/>
      <c r="YZ54"/>
      <c r="ZA54"/>
      <c r="ZB54"/>
      <c r="ZC54"/>
      <c r="ZD54"/>
      <c r="ZE54"/>
      <c r="ZF54"/>
      <c r="ZG54"/>
      <c r="ZH54"/>
      <c r="ZI54"/>
      <c r="ZJ54"/>
      <c r="ZK54"/>
      <c r="ZL54"/>
      <c r="ZM54"/>
      <c r="ZN54"/>
      <c r="ZO54"/>
      <c r="ZP54"/>
      <c r="ZQ54"/>
      <c r="ZR54"/>
      <c r="ZS54"/>
      <c r="ZT54"/>
      <c r="ZU54"/>
      <c r="ZV54"/>
      <c r="ZW54"/>
      <c r="ZX54"/>
      <c r="ZY54"/>
      <c r="ZZ54"/>
      <c r="AAA54"/>
      <c r="AAB54"/>
      <c r="AAC54"/>
      <c r="AAD54"/>
      <c r="AAE54"/>
      <c r="AAF54"/>
      <c r="AAG54"/>
      <c r="AAH54"/>
      <c r="AAI54"/>
      <c r="AAJ54"/>
      <c r="AAK54"/>
      <c r="AAL54"/>
      <c r="AAM54"/>
      <c r="AAN54"/>
      <c r="AAO54"/>
      <c r="AAP54"/>
      <c r="AAQ54"/>
      <c r="AAR54"/>
      <c r="AAS54"/>
      <c r="AAT54"/>
      <c r="AAU54"/>
      <c r="AAV54"/>
      <c r="AAW54"/>
      <c r="AAX54"/>
      <c r="AAY54"/>
      <c r="AAZ54"/>
      <c r="ABA54"/>
      <c r="ABB54"/>
      <c r="ABC54"/>
      <c r="ABD54"/>
      <c r="ABE54"/>
      <c r="ABF54"/>
      <c r="ABG54"/>
      <c r="ABH54"/>
      <c r="ABI54"/>
      <c r="ABJ54"/>
      <c r="ABK54"/>
      <c r="ABL54"/>
      <c r="ABM54"/>
      <c r="ABN54"/>
      <c r="ABO54"/>
      <c r="ABP54"/>
      <c r="ABQ54"/>
      <c r="ABR54"/>
      <c r="ABS54"/>
      <c r="ABT54"/>
      <c r="ABU54"/>
      <c r="ABV54"/>
      <c r="ABW54"/>
      <c r="ABX54"/>
      <c r="ABY54"/>
      <c r="ABZ54"/>
      <c r="ACA54"/>
      <c r="ACB54"/>
      <c r="ACC54"/>
      <c r="ACD54"/>
      <c r="ACE54"/>
      <c r="ACF54"/>
      <c r="ACG54"/>
      <c r="ACH54"/>
      <c r="ACI54"/>
      <c r="ACJ54"/>
      <c r="ACK54"/>
      <c r="ACL54"/>
      <c r="ACM54"/>
      <c r="ACN54"/>
      <c r="ACO54"/>
      <c r="ACP54"/>
      <c r="ACQ54"/>
      <c r="ACR54"/>
      <c r="ACS54"/>
      <c r="ACT54"/>
      <c r="ACU54"/>
      <c r="ACV54"/>
      <c r="ACW54"/>
      <c r="ACX54"/>
      <c r="ACY54"/>
      <c r="ACZ54"/>
      <c r="ADA54"/>
      <c r="ADB54"/>
      <c r="ADC54"/>
      <c r="ADD54"/>
      <c r="ADE54"/>
      <c r="ADF54"/>
      <c r="ADG54"/>
      <c r="ADH54"/>
      <c r="ADI54"/>
      <c r="ADJ54"/>
      <c r="ADK54"/>
      <c r="ADL54"/>
      <c r="ADM54"/>
      <c r="ADN54"/>
      <c r="ADO54"/>
      <c r="ADP54"/>
      <c r="ADQ54"/>
      <c r="ADR54"/>
      <c r="ADS54"/>
      <c r="ADT54"/>
      <c r="ADU54"/>
      <c r="ADV54"/>
      <c r="ADW54"/>
      <c r="ADX54"/>
      <c r="ADY54"/>
      <c r="ADZ54"/>
      <c r="AEA54"/>
      <c r="AEB54"/>
      <c r="AEC54"/>
      <c r="AED54"/>
      <c r="AEE54"/>
      <c r="AEF54"/>
      <c r="AEG54"/>
      <c r="AEH54"/>
      <c r="AEI54"/>
      <c r="AEJ54"/>
      <c r="AEK54"/>
      <c r="AEL54"/>
      <c r="AEM54"/>
      <c r="AEN54"/>
      <c r="AEO54"/>
      <c r="AEP54"/>
      <c r="AEQ54"/>
      <c r="AER54"/>
      <c r="AES54"/>
      <c r="AET54"/>
      <c r="AEU54"/>
      <c r="AEV54"/>
      <c r="AEW54"/>
      <c r="AEX54"/>
      <c r="AEY54"/>
      <c r="AEZ54"/>
      <c r="AFA54"/>
      <c r="AFB54"/>
      <c r="AFC54"/>
      <c r="AFD54"/>
      <c r="AFE54"/>
      <c r="AFF54"/>
      <c r="AFG54"/>
      <c r="AFH54"/>
      <c r="AFI54"/>
      <c r="AFJ54"/>
      <c r="AFK54"/>
      <c r="AFL54"/>
      <c r="AFM54"/>
      <c r="AFN54"/>
      <c r="AFO54"/>
      <c r="AFP54"/>
      <c r="AFQ54"/>
      <c r="AFR54"/>
      <c r="AFS54"/>
      <c r="AFT54"/>
      <c r="AFU54"/>
      <c r="AFV54"/>
      <c r="AFW54"/>
      <c r="AFX54"/>
      <c r="AFY54"/>
      <c r="AFZ54"/>
      <c r="AGA54"/>
      <c r="AGB54"/>
      <c r="AGC54"/>
      <c r="AGD54"/>
      <c r="AGE54"/>
      <c r="AGF54"/>
      <c r="AGG54"/>
      <c r="AGH54"/>
      <c r="AGI54"/>
      <c r="AGJ54"/>
      <c r="AGK54"/>
      <c r="AGL54"/>
      <c r="AGM54"/>
      <c r="AGN54"/>
      <c r="AGO54"/>
      <c r="AGP54"/>
      <c r="AGQ54"/>
      <c r="AGR54"/>
      <c r="AGS54"/>
      <c r="AGT54"/>
      <c r="AGU54"/>
      <c r="AGV54"/>
      <c r="AGW54"/>
      <c r="AGX54"/>
      <c r="AGY54"/>
      <c r="AGZ54"/>
      <c r="AHA54"/>
      <c r="AHB54"/>
      <c r="AHC54"/>
      <c r="AHD54"/>
      <c r="AHE54"/>
      <c r="AHF54"/>
      <c r="AHG54"/>
      <c r="AHH54"/>
      <c r="AHI54"/>
      <c r="AHJ54"/>
      <c r="AHK54"/>
      <c r="AHL54"/>
      <c r="AHM54"/>
      <c r="AHN54"/>
      <c r="AHO54"/>
      <c r="AHP54"/>
      <c r="AHQ54"/>
      <c r="AHR54"/>
      <c r="AHS54"/>
      <c r="AHT54"/>
      <c r="AHU54"/>
      <c r="AHV54"/>
      <c r="AHW54"/>
      <c r="AHX54"/>
      <c r="AHY54"/>
      <c r="AHZ54"/>
      <c r="AIA54"/>
      <c r="AIB54"/>
      <c r="AIC54"/>
      <c r="AID54"/>
      <c r="AIE54"/>
      <c r="AIF54"/>
      <c r="AIG54"/>
      <c r="AIH54"/>
      <c r="AII54"/>
      <c r="AIJ54"/>
      <c r="AIK54"/>
      <c r="AIL54"/>
      <c r="AIM54"/>
      <c r="AIN54"/>
      <c r="AIO54"/>
      <c r="AIP54"/>
      <c r="AIQ54"/>
      <c r="AIR54"/>
      <c r="AIS54"/>
      <c r="AIT54"/>
      <c r="AIU54"/>
      <c r="AIV54"/>
      <c r="AIW54"/>
      <c r="AIX54"/>
      <c r="AIY54"/>
      <c r="AIZ54"/>
      <c r="AJA54"/>
      <c r="AJB54"/>
      <c r="AJC54"/>
      <c r="AJD54"/>
      <c r="AJE54"/>
      <c r="AJF54"/>
      <c r="AJG54"/>
      <c r="AJH54"/>
      <c r="AJI54"/>
      <c r="AJJ54"/>
      <c r="AJK54"/>
      <c r="AJL54"/>
      <c r="AJM54"/>
      <c r="AJN54"/>
      <c r="AJO54"/>
      <c r="AJP54"/>
      <c r="AJQ54"/>
      <c r="AJR54"/>
      <c r="AJS54"/>
      <c r="AJT54"/>
      <c r="AJU54"/>
      <c r="AJV54"/>
      <c r="AJW54"/>
      <c r="AJX54"/>
      <c r="AJY54"/>
      <c r="AJZ54"/>
      <c r="AKA54"/>
      <c r="AKB54"/>
      <c r="AKC54"/>
      <c r="AKD54"/>
      <c r="AKE54"/>
      <c r="AKF54"/>
      <c r="AKG54"/>
      <c r="AKH54"/>
      <c r="AKI54"/>
      <c r="AKJ54"/>
      <c r="AKK54"/>
      <c r="AKL54"/>
      <c r="AKM54"/>
      <c r="AKN54"/>
      <c r="AKO54"/>
      <c r="AKP54"/>
      <c r="AKQ54"/>
      <c r="AKR54"/>
      <c r="AKS54"/>
      <c r="AKT54"/>
      <c r="AKU54"/>
      <c r="AKV54"/>
      <c r="AKW54"/>
      <c r="AKX54"/>
      <c r="AKY54"/>
      <c r="AKZ54"/>
      <c r="ALA54"/>
      <c r="ALB54"/>
      <c r="ALC54"/>
      <c r="ALD54"/>
      <c r="ALE54"/>
      <c r="ALF54"/>
      <c r="ALG54"/>
      <c r="ALH54"/>
      <c r="ALI54"/>
      <c r="ALJ54"/>
      <c r="ALK54"/>
      <c r="ALL54"/>
      <c r="ALM54"/>
      <c r="ALN54"/>
      <c r="ALO54"/>
      <c r="ALP54"/>
      <c r="ALQ54"/>
      <c r="ALR54"/>
      <c r="ALS54"/>
      <c r="ALT54"/>
      <c r="ALU54"/>
      <c r="ALV54"/>
      <c r="ALW54"/>
      <c r="ALX54"/>
      <c r="ALY54"/>
      <c r="ALZ54"/>
      <c r="AMA54"/>
      <c r="AMB54"/>
      <c r="AMC54"/>
      <c r="AMD54"/>
      <c r="AME54"/>
      <c r="AMF54"/>
      <c r="AMG54"/>
      <c r="AMH54"/>
      <c r="AMI54"/>
      <c r="AMJ54"/>
    </row>
    <row r="55" spans="1:1024">
      <c r="A55"/>
      <c r="B55" s="102" t="s">
        <v>83</v>
      </c>
      <c r="C55" s="101">
        <f>Расходы!C4</f>
        <v>0</v>
      </c>
      <c r="D55" s="101">
        <f>Расходы!D4</f>
        <v>0</v>
      </c>
      <c r="E55" s="101">
        <f>Расходы!E4</f>
        <v>0</v>
      </c>
      <c r="F55" s="101">
        <f>Расходы!F4</f>
        <v>0</v>
      </c>
      <c r="G55" s="101">
        <f>Расходы!G4</f>
        <v>0</v>
      </c>
      <c r="H55" s="101">
        <f>Расходы!H4</f>
        <v>0</v>
      </c>
      <c r="I55" s="101">
        <f>Расходы!I4</f>
        <v>0</v>
      </c>
      <c r="J55" s="101">
        <f>Расходы!J4</f>
        <v>-15000</v>
      </c>
      <c r="K55" s="101">
        <f>Расходы!K4</f>
        <v>-15000</v>
      </c>
      <c r="L55" s="101">
        <f>Расходы!L4</f>
        <v>-15000</v>
      </c>
      <c r="M55" s="101">
        <f>Расходы!M4</f>
        <v>-15000</v>
      </c>
      <c r="N55" s="101">
        <f>Расходы!N4</f>
        <v>-15000</v>
      </c>
      <c r="O55" s="101">
        <f>Расходы!O4</f>
        <v>-15000</v>
      </c>
      <c r="P55" s="101">
        <f>Расходы!P4</f>
        <v>-15000</v>
      </c>
      <c r="Q55" s="101">
        <f>Расходы!Q4</f>
        <v>-15000</v>
      </c>
      <c r="R55" s="101">
        <f>Расходы!R4</f>
        <v>-15000</v>
      </c>
      <c r="S55" s="101">
        <f>Расходы!S4</f>
        <v>-15000</v>
      </c>
      <c r="T55" s="101">
        <f>Расходы!T4</f>
        <v>-15000</v>
      </c>
      <c r="U55" s="101">
        <f>Расходы!U4</f>
        <v>-15000</v>
      </c>
      <c r="V55" s="101">
        <f>Расходы!V4</f>
        <v>-15000</v>
      </c>
      <c r="W55" s="101">
        <f>Расходы!W4</f>
        <v>-15000</v>
      </c>
      <c r="X55" s="101">
        <f>Расходы!X4</f>
        <v>-15000</v>
      </c>
      <c r="Y55" s="101">
        <f>Расходы!Y4</f>
        <v>-15000</v>
      </c>
      <c r="Z55" s="101">
        <f>Расходы!Z4</f>
        <v>-15000</v>
      </c>
      <c r="AA55" s="101">
        <f>Расходы!AA4</f>
        <v>-15000</v>
      </c>
      <c r="AB55" s="101">
        <f>Расходы!AB4</f>
        <v>-15000</v>
      </c>
      <c r="AC55" s="101">
        <f>Расходы!AC4</f>
        <v>-15000</v>
      </c>
      <c r="AD55" s="101">
        <f>Расходы!AD4</f>
        <v>-15000</v>
      </c>
      <c r="AE55" s="101">
        <f>Расходы!AE4</f>
        <v>-15000</v>
      </c>
      <c r="AF55" s="101">
        <f>Расходы!AF4</f>
        <v>-15000</v>
      </c>
      <c r="AG55" s="101">
        <f>Расходы!AG4</f>
        <v>-15000</v>
      </c>
      <c r="AH55" s="101">
        <f>Расходы!AH4</f>
        <v>-15000</v>
      </c>
      <c r="AI55" s="101">
        <f>Расходы!AI4</f>
        <v>-15000</v>
      </c>
      <c r="AJ55" s="101">
        <f>Расходы!AJ4</f>
        <v>-15000</v>
      </c>
      <c r="AK55" s="101">
        <f>Расходы!AK4</f>
        <v>-15000</v>
      </c>
      <c r="AL55" s="103">
        <f>Расходы!AL4</f>
        <v>-15000</v>
      </c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  <c r="RG55"/>
      <c r="RH55"/>
      <c r="RI55"/>
      <c r="RJ55"/>
      <c r="RK55"/>
      <c r="RL55"/>
      <c r="RM55"/>
      <c r="RN55"/>
      <c r="RO55"/>
      <c r="RP55"/>
      <c r="RQ55"/>
      <c r="RR55"/>
      <c r="RS55"/>
      <c r="RT55"/>
      <c r="RU55"/>
      <c r="RV55"/>
      <c r="RW55"/>
      <c r="RX55"/>
      <c r="RY55"/>
      <c r="RZ55"/>
      <c r="SA55"/>
      <c r="SB55"/>
      <c r="SC55"/>
      <c r="SD55"/>
      <c r="SE55"/>
      <c r="SF55"/>
      <c r="SG55"/>
      <c r="SH55"/>
      <c r="SI55"/>
      <c r="SJ55"/>
      <c r="SK55"/>
      <c r="SL55"/>
      <c r="SM55"/>
      <c r="SN55"/>
      <c r="SO55"/>
      <c r="SP55"/>
      <c r="SQ55"/>
      <c r="SR55"/>
      <c r="SS55"/>
      <c r="ST55"/>
      <c r="SU55"/>
      <c r="SV55"/>
      <c r="SW55"/>
      <c r="SX55"/>
      <c r="SY55"/>
      <c r="SZ55"/>
      <c r="TA55"/>
      <c r="TB55"/>
      <c r="TC55"/>
      <c r="TD55"/>
      <c r="TE55"/>
      <c r="TF55"/>
      <c r="TG55"/>
      <c r="TH55"/>
      <c r="TI55"/>
      <c r="TJ55"/>
      <c r="TK55"/>
      <c r="TL55"/>
      <c r="TM55"/>
      <c r="TN55"/>
      <c r="TO55"/>
      <c r="TP55"/>
      <c r="TQ55"/>
      <c r="TR55"/>
      <c r="TS55"/>
      <c r="TT55"/>
      <c r="TU55"/>
      <c r="TV55"/>
      <c r="TW55"/>
      <c r="TX55"/>
      <c r="TY55"/>
      <c r="TZ55"/>
      <c r="UA55"/>
      <c r="UB55"/>
      <c r="UC55"/>
      <c r="UD55"/>
      <c r="UE55"/>
      <c r="UF55"/>
      <c r="UG55"/>
      <c r="UH55"/>
      <c r="UI55"/>
      <c r="UJ55"/>
      <c r="UK55"/>
      <c r="UL55"/>
      <c r="UM55"/>
      <c r="UN55"/>
      <c r="UO55"/>
      <c r="UP55"/>
      <c r="UQ55"/>
      <c r="UR55"/>
      <c r="US55"/>
      <c r="UT55"/>
      <c r="UU55"/>
      <c r="UV55"/>
      <c r="UW55"/>
      <c r="UX55"/>
      <c r="UY55"/>
      <c r="UZ55"/>
      <c r="VA55"/>
      <c r="VB55"/>
      <c r="VC55"/>
      <c r="VD55"/>
      <c r="VE55"/>
      <c r="VF55"/>
      <c r="VG55"/>
      <c r="VH55"/>
      <c r="VI55"/>
      <c r="VJ55"/>
      <c r="VK55"/>
      <c r="VL55"/>
      <c r="VM55"/>
      <c r="VN55"/>
      <c r="VO55"/>
      <c r="VP55"/>
      <c r="VQ55"/>
      <c r="VR55"/>
      <c r="VS55"/>
      <c r="VT55"/>
      <c r="VU55"/>
      <c r="VV55"/>
      <c r="VW55"/>
      <c r="VX55"/>
      <c r="VY55"/>
      <c r="VZ55"/>
      <c r="WA55"/>
      <c r="WB55"/>
      <c r="WC55"/>
      <c r="WD55"/>
      <c r="WE55"/>
      <c r="WF55"/>
      <c r="WG55"/>
      <c r="WH55"/>
      <c r="WI55"/>
      <c r="WJ55"/>
      <c r="WK55"/>
      <c r="WL55"/>
      <c r="WM55"/>
      <c r="WN55"/>
      <c r="WO55"/>
      <c r="WP55"/>
      <c r="WQ55"/>
      <c r="WR55"/>
      <c r="WS55"/>
      <c r="WT55"/>
      <c r="WU55"/>
      <c r="WV55"/>
      <c r="WW55"/>
      <c r="WX55"/>
      <c r="WY55"/>
      <c r="WZ55"/>
      <c r="XA55"/>
      <c r="XB55"/>
      <c r="XC55"/>
      <c r="XD55"/>
      <c r="XE55"/>
      <c r="XF55"/>
      <c r="XG55"/>
      <c r="XH55"/>
      <c r="XI55"/>
      <c r="XJ55"/>
      <c r="XK55"/>
      <c r="XL55"/>
      <c r="XM55"/>
      <c r="XN55"/>
      <c r="XO55"/>
      <c r="XP55"/>
      <c r="XQ55"/>
      <c r="XR55"/>
      <c r="XS55"/>
      <c r="XT55"/>
      <c r="XU55"/>
      <c r="XV55"/>
      <c r="XW55"/>
      <c r="XX55"/>
      <c r="XY55"/>
      <c r="XZ55"/>
      <c r="YA55"/>
      <c r="YB55"/>
      <c r="YC55"/>
      <c r="YD55"/>
      <c r="YE55"/>
      <c r="YF55"/>
      <c r="YG55"/>
      <c r="YH55"/>
      <c r="YI55"/>
      <c r="YJ55"/>
      <c r="YK55"/>
      <c r="YL55"/>
      <c r="YM55"/>
      <c r="YN55"/>
      <c r="YO55"/>
      <c r="YP55"/>
      <c r="YQ55"/>
      <c r="YR55"/>
      <c r="YS55"/>
      <c r="YT55"/>
      <c r="YU55"/>
      <c r="YV55"/>
      <c r="YW55"/>
      <c r="YX55"/>
      <c r="YY55"/>
      <c r="YZ55"/>
      <c r="ZA55"/>
      <c r="ZB55"/>
      <c r="ZC55"/>
      <c r="ZD55"/>
      <c r="ZE55"/>
      <c r="ZF55"/>
      <c r="ZG55"/>
      <c r="ZH55"/>
      <c r="ZI55"/>
      <c r="ZJ55"/>
      <c r="ZK55"/>
      <c r="ZL55"/>
      <c r="ZM55"/>
      <c r="ZN55"/>
      <c r="ZO55"/>
      <c r="ZP55"/>
      <c r="ZQ55"/>
      <c r="ZR55"/>
      <c r="ZS55"/>
      <c r="ZT55"/>
      <c r="ZU55"/>
      <c r="ZV55"/>
      <c r="ZW55"/>
      <c r="ZX55"/>
      <c r="ZY55"/>
      <c r="ZZ55"/>
      <c r="AAA55"/>
      <c r="AAB55"/>
      <c r="AAC55"/>
      <c r="AAD55"/>
      <c r="AAE55"/>
      <c r="AAF55"/>
      <c r="AAG55"/>
      <c r="AAH55"/>
      <c r="AAI55"/>
      <c r="AAJ55"/>
      <c r="AAK55"/>
      <c r="AAL55"/>
      <c r="AAM55"/>
      <c r="AAN55"/>
      <c r="AAO55"/>
      <c r="AAP55"/>
      <c r="AAQ55"/>
      <c r="AAR55"/>
      <c r="AAS55"/>
      <c r="AAT55"/>
      <c r="AAU55"/>
      <c r="AAV55"/>
      <c r="AAW55"/>
      <c r="AAX55"/>
      <c r="AAY55"/>
      <c r="AAZ55"/>
      <c r="ABA55"/>
      <c r="ABB55"/>
      <c r="ABC55"/>
      <c r="ABD55"/>
      <c r="ABE55"/>
      <c r="ABF55"/>
      <c r="ABG55"/>
      <c r="ABH55"/>
      <c r="ABI55"/>
      <c r="ABJ55"/>
      <c r="ABK55"/>
      <c r="ABL55"/>
      <c r="ABM55"/>
      <c r="ABN55"/>
      <c r="ABO55"/>
      <c r="ABP55"/>
      <c r="ABQ55"/>
      <c r="ABR55"/>
      <c r="ABS55"/>
      <c r="ABT55"/>
      <c r="ABU55"/>
      <c r="ABV55"/>
      <c r="ABW55"/>
      <c r="ABX55"/>
      <c r="ABY55"/>
      <c r="ABZ55"/>
      <c r="ACA55"/>
      <c r="ACB55"/>
      <c r="ACC55"/>
      <c r="ACD55"/>
      <c r="ACE55"/>
      <c r="ACF55"/>
      <c r="ACG55"/>
      <c r="ACH55"/>
      <c r="ACI55"/>
      <c r="ACJ55"/>
      <c r="ACK55"/>
      <c r="ACL55"/>
      <c r="ACM55"/>
      <c r="ACN55"/>
      <c r="ACO55"/>
      <c r="ACP55"/>
      <c r="ACQ55"/>
      <c r="ACR55"/>
      <c r="ACS55"/>
      <c r="ACT55"/>
      <c r="ACU55"/>
      <c r="ACV55"/>
      <c r="ACW55"/>
      <c r="ACX55"/>
      <c r="ACY55"/>
      <c r="ACZ55"/>
      <c r="ADA55"/>
      <c r="ADB55"/>
      <c r="ADC55"/>
      <c r="ADD55"/>
      <c r="ADE55"/>
      <c r="ADF55"/>
      <c r="ADG55"/>
      <c r="ADH55"/>
      <c r="ADI55"/>
      <c r="ADJ55"/>
      <c r="ADK55"/>
      <c r="ADL55"/>
      <c r="ADM55"/>
      <c r="ADN55"/>
      <c r="ADO55"/>
      <c r="ADP55"/>
      <c r="ADQ55"/>
      <c r="ADR55"/>
      <c r="ADS55"/>
      <c r="ADT55"/>
      <c r="ADU55"/>
      <c r="ADV55"/>
      <c r="ADW55"/>
      <c r="ADX55"/>
      <c r="ADY55"/>
      <c r="ADZ55"/>
      <c r="AEA55"/>
      <c r="AEB55"/>
      <c r="AEC55"/>
      <c r="AED55"/>
      <c r="AEE55"/>
      <c r="AEF55"/>
      <c r="AEG55"/>
      <c r="AEH55"/>
      <c r="AEI55"/>
      <c r="AEJ55"/>
      <c r="AEK55"/>
      <c r="AEL55"/>
      <c r="AEM55"/>
      <c r="AEN55"/>
      <c r="AEO55"/>
      <c r="AEP55"/>
      <c r="AEQ55"/>
      <c r="AER55"/>
      <c r="AES55"/>
      <c r="AET55"/>
      <c r="AEU55"/>
      <c r="AEV55"/>
      <c r="AEW55"/>
      <c r="AEX55"/>
      <c r="AEY55"/>
      <c r="AEZ55"/>
      <c r="AFA55"/>
      <c r="AFB55"/>
      <c r="AFC55"/>
      <c r="AFD55"/>
      <c r="AFE55"/>
      <c r="AFF55"/>
      <c r="AFG55"/>
      <c r="AFH55"/>
      <c r="AFI55"/>
      <c r="AFJ55"/>
      <c r="AFK55"/>
      <c r="AFL55"/>
      <c r="AFM55"/>
      <c r="AFN55"/>
      <c r="AFO55"/>
      <c r="AFP55"/>
      <c r="AFQ55"/>
      <c r="AFR55"/>
      <c r="AFS55"/>
      <c r="AFT55"/>
      <c r="AFU55"/>
      <c r="AFV55"/>
      <c r="AFW55"/>
      <c r="AFX55"/>
      <c r="AFY55"/>
      <c r="AFZ55"/>
      <c r="AGA55"/>
      <c r="AGB55"/>
      <c r="AGC55"/>
      <c r="AGD55"/>
      <c r="AGE55"/>
      <c r="AGF55"/>
      <c r="AGG55"/>
      <c r="AGH55"/>
      <c r="AGI55"/>
      <c r="AGJ55"/>
      <c r="AGK55"/>
      <c r="AGL55"/>
      <c r="AGM55"/>
      <c r="AGN55"/>
      <c r="AGO55"/>
      <c r="AGP55"/>
      <c r="AGQ55"/>
      <c r="AGR55"/>
      <c r="AGS55"/>
      <c r="AGT55"/>
      <c r="AGU55"/>
      <c r="AGV55"/>
      <c r="AGW55"/>
      <c r="AGX55"/>
      <c r="AGY55"/>
      <c r="AGZ55"/>
      <c r="AHA55"/>
      <c r="AHB55"/>
      <c r="AHC55"/>
      <c r="AHD55"/>
      <c r="AHE55"/>
      <c r="AHF55"/>
      <c r="AHG55"/>
      <c r="AHH55"/>
      <c r="AHI55"/>
      <c r="AHJ55"/>
      <c r="AHK55"/>
      <c r="AHL55"/>
      <c r="AHM55"/>
      <c r="AHN55"/>
      <c r="AHO55"/>
      <c r="AHP55"/>
      <c r="AHQ55"/>
      <c r="AHR55"/>
      <c r="AHS55"/>
      <c r="AHT55"/>
      <c r="AHU55"/>
      <c r="AHV55"/>
      <c r="AHW55"/>
      <c r="AHX55"/>
      <c r="AHY55"/>
      <c r="AHZ55"/>
      <c r="AIA55"/>
      <c r="AIB55"/>
      <c r="AIC55"/>
      <c r="AID55"/>
      <c r="AIE55"/>
      <c r="AIF55"/>
      <c r="AIG55"/>
      <c r="AIH55"/>
      <c r="AII55"/>
      <c r="AIJ55"/>
      <c r="AIK55"/>
      <c r="AIL55"/>
      <c r="AIM55"/>
      <c r="AIN55"/>
      <c r="AIO55"/>
      <c r="AIP55"/>
      <c r="AIQ55"/>
      <c r="AIR55"/>
      <c r="AIS55"/>
      <c r="AIT55"/>
      <c r="AIU55"/>
      <c r="AIV55"/>
      <c r="AIW55"/>
      <c r="AIX55"/>
      <c r="AIY55"/>
      <c r="AIZ55"/>
      <c r="AJA55"/>
      <c r="AJB55"/>
      <c r="AJC55"/>
      <c r="AJD55"/>
      <c r="AJE55"/>
      <c r="AJF55"/>
      <c r="AJG55"/>
      <c r="AJH55"/>
      <c r="AJI55"/>
      <c r="AJJ55"/>
      <c r="AJK55"/>
      <c r="AJL55"/>
      <c r="AJM55"/>
      <c r="AJN55"/>
      <c r="AJO55"/>
      <c r="AJP55"/>
      <c r="AJQ55"/>
      <c r="AJR55"/>
      <c r="AJS55"/>
      <c r="AJT55"/>
      <c r="AJU55"/>
      <c r="AJV55"/>
      <c r="AJW55"/>
      <c r="AJX55"/>
      <c r="AJY55"/>
      <c r="AJZ55"/>
      <c r="AKA55"/>
      <c r="AKB55"/>
      <c r="AKC55"/>
      <c r="AKD55"/>
      <c r="AKE55"/>
      <c r="AKF55"/>
      <c r="AKG55"/>
      <c r="AKH55"/>
      <c r="AKI55"/>
      <c r="AKJ55"/>
      <c r="AKK55"/>
      <c r="AKL55"/>
      <c r="AKM55"/>
      <c r="AKN55"/>
      <c r="AKO55"/>
      <c r="AKP55"/>
      <c r="AKQ55"/>
      <c r="AKR55"/>
      <c r="AKS55"/>
      <c r="AKT55"/>
      <c r="AKU55"/>
      <c r="AKV55"/>
      <c r="AKW55"/>
      <c r="AKX55"/>
      <c r="AKY55"/>
      <c r="AKZ55"/>
      <c r="ALA55"/>
      <c r="ALB55"/>
      <c r="ALC55"/>
      <c r="ALD55"/>
      <c r="ALE55"/>
      <c r="ALF55"/>
      <c r="ALG55"/>
      <c r="ALH55"/>
      <c r="ALI55"/>
      <c r="ALJ55"/>
      <c r="ALK55"/>
      <c r="ALL55"/>
      <c r="ALM55"/>
      <c r="ALN55"/>
      <c r="ALO55"/>
      <c r="ALP55"/>
      <c r="ALQ55"/>
      <c r="ALR55"/>
      <c r="ALS55"/>
      <c r="ALT55"/>
      <c r="ALU55"/>
      <c r="ALV55"/>
      <c r="ALW55"/>
      <c r="ALX55"/>
      <c r="ALY55"/>
      <c r="ALZ55"/>
      <c r="AMA55"/>
      <c r="AMB55"/>
      <c r="AMC55"/>
      <c r="AMD55"/>
      <c r="AME55"/>
      <c r="AMF55"/>
      <c r="AMG55"/>
      <c r="AMH55"/>
      <c r="AMI55"/>
      <c r="AMJ55"/>
    </row>
    <row r="56" spans="1:1024">
      <c r="A56"/>
      <c r="B56" s="102" t="s">
        <v>84</v>
      </c>
      <c r="C56" s="101">
        <f>Расходы!C32</f>
        <v>0</v>
      </c>
      <c r="D56" s="101">
        <f>Расходы!D32</f>
        <v>0</v>
      </c>
      <c r="E56" s="101">
        <f>Расходы!E32</f>
        <v>0</v>
      </c>
      <c r="F56" s="101">
        <f>Расходы!F32</f>
        <v>0</v>
      </c>
      <c r="G56" s="101">
        <f>Расходы!G32</f>
        <v>0</v>
      </c>
      <c r="H56" s="101">
        <f>Расходы!H32</f>
        <v>0</v>
      </c>
      <c r="I56" s="101">
        <f>Расходы!I32</f>
        <v>0</v>
      </c>
      <c r="J56" s="101">
        <f>Расходы!J32</f>
        <v>-15000</v>
      </c>
      <c r="K56" s="101">
        <f>Расходы!K32</f>
        <v>-18000</v>
      </c>
      <c r="L56" s="101">
        <f>Расходы!L32</f>
        <v>-19500</v>
      </c>
      <c r="M56" s="101">
        <f>Расходы!M32</f>
        <v>-19501.5</v>
      </c>
      <c r="N56" s="101">
        <f>Расходы!N32</f>
        <v>-19503</v>
      </c>
      <c r="O56" s="101">
        <f>Расходы!O32</f>
        <v>-19503</v>
      </c>
      <c r="P56" s="101">
        <f>Расходы!P32</f>
        <v>-19503</v>
      </c>
      <c r="Q56" s="101">
        <f>Расходы!Q32</f>
        <v>-19503</v>
      </c>
      <c r="R56" s="101">
        <f>Расходы!R32</f>
        <v>-19503</v>
      </c>
      <c r="S56" s="101">
        <f>Расходы!S32</f>
        <v>-19503</v>
      </c>
      <c r="T56" s="101">
        <f>Расходы!T32</f>
        <v>-19503</v>
      </c>
      <c r="U56" s="101">
        <f>Расходы!U32</f>
        <v>-19503</v>
      </c>
      <c r="V56" s="101">
        <f>Расходы!V32</f>
        <v>-19503</v>
      </c>
      <c r="W56" s="101">
        <f>Расходы!W32</f>
        <v>-19503</v>
      </c>
      <c r="X56" s="101">
        <f>Расходы!X32</f>
        <v>-19503</v>
      </c>
      <c r="Y56" s="101">
        <f>Расходы!Y32</f>
        <v>-19503</v>
      </c>
      <c r="Z56" s="101">
        <f>Расходы!Z32</f>
        <v>-19503</v>
      </c>
      <c r="AA56" s="101">
        <f>Расходы!AA32</f>
        <v>-19503</v>
      </c>
      <c r="AB56" s="101">
        <f>Расходы!AB32</f>
        <v>-19503</v>
      </c>
      <c r="AC56" s="101">
        <f>Расходы!AC32</f>
        <v>-19503</v>
      </c>
      <c r="AD56" s="101">
        <f>Расходы!AD32</f>
        <v>-19503</v>
      </c>
      <c r="AE56" s="101">
        <f>Расходы!AE32</f>
        <v>-19503</v>
      </c>
      <c r="AF56" s="101">
        <f>Расходы!AF32</f>
        <v>-19503</v>
      </c>
      <c r="AG56" s="101">
        <f>Расходы!AG32</f>
        <v>-19503</v>
      </c>
      <c r="AH56" s="101">
        <f>Расходы!AH32</f>
        <v>-19503</v>
      </c>
      <c r="AI56" s="101">
        <f>Расходы!AI32</f>
        <v>-19503</v>
      </c>
      <c r="AJ56" s="101">
        <f>Расходы!AJ32</f>
        <v>-19503</v>
      </c>
      <c r="AK56" s="101">
        <f>Расходы!AK32</f>
        <v>-19503</v>
      </c>
      <c r="AL56" s="103">
        <f>Расходы!AL32</f>
        <v>-19503</v>
      </c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  <c r="RG56"/>
      <c r="RH56"/>
      <c r="RI56"/>
      <c r="RJ56"/>
      <c r="RK56"/>
      <c r="RL56"/>
      <c r="RM56"/>
      <c r="RN56"/>
      <c r="RO56"/>
      <c r="RP56"/>
      <c r="RQ56"/>
      <c r="RR56"/>
      <c r="RS56"/>
      <c r="RT56"/>
      <c r="RU56"/>
      <c r="RV56"/>
      <c r="RW56"/>
      <c r="RX56"/>
      <c r="RY56"/>
      <c r="RZ56"/>
      <c r="SA56"/>
      <c r="SB56"/>
      <c r="SC56"/>
      <c r="SD56"/>
      <c r="SE56"/>
      <c r="SF56"/>
      <c r="SG56"/>
      <c r="SH56"/>
      <c r="SI56"/>
      <c r="SJ56"/>
      <c r="SK56"/>
      <c r="SL56"/>
      <c r="SM56"/>
      <c r="SN56"/>
      <c r="SO56"/>
      <c r="SP56"/>
      <c r="SQ56"/>
      <c r="SR56"/>
      <c r="SS56"/>
      <c r="ST56"/>
      <c r="SU56"/>
      <c r="SV56"/>
      <c r="SW56"/>
      <c r="SX56"/>
      <c r="SY56"/>
      <c r="SZ56"/>
      <c r="TA56"/>
      <c r="TB56"/>
      <c r="TC56"/>
      <c r="TD56"/>
      <c r="TE56"/>
      <c r="TF56"/>
      <c r="TG56"/>
      <c r="TH56"/>
      <c r="TI56"/>
      <c r="TJ56"/>
      <c r="TK56"/>
      <c r="TL56"/>
      <c r="TM56"/>
      <c r="TN56"/>
      <c r="TO56"/>
      <c r="TP56"/>
      <c r="TQ56"/>
      <c r="TR56"/>
      <c r="TS56"/>
      <c r="TT56"/>
      <c r="TU56"/>
      <c r="TV56"/>
      <c r="TW56"/>
      <c r="TX56"/>
      <c r="TY56"/>
      <c r="TZ56"/>
      <c r="UA56"/>
      <c r="UB56"/>
      <c r="UC56"/>
      <c r="UD56"/>
      <c r="UE56"/>
      <c r="UF56"/>
      <c r="UG56"/>
      <c r="UH56"/>
      <c r="UI56"/>
      <c r="UJ56"/>
      <c r="UK56"/>
      <c r="UL56"/>
      <c r="UM56"/>
      <c r="UN56"/>
      <c r="UO56"/>
      <c r="UP56"/>
      <c r="UQ56"/>
      <c r="UR56"/>
      <c r="US56"/>
      <c r="UT56"/>
      <c r="UU56"/>
      <c r="UV56"/>
      <c r="UW56"/>
      <c r="UX56"/>
      <c r="UY56"/>
      <c r="UZ56"/>
      <c r="VA56"/>
      <c r="VB56"/>
      <c r="VC56"/>
      <c r="VD56"/>
      <c r="VE56"/>
      <c r="VF56"/>
      <c r="VG56"/>
      <c r="VH56"/>
      <c r="VI56"/>
      <c r="VJ56"/>
      <c r="VK56"/>
      <c r="VL56"/>
      <c r="VM56"/>
      <c r="VN56"/>
      <c r="VO56"/>
      <c r="VP56"/>
      <c r="VQ56"/>
      <c r="VR56"/>
      <c r="VS56"/>
      <c r="VT56"/>
      <c r="VU56"/>
      <c r="VV56"/>
      <c r="VW56"/>
      <c r="VX56"/>
      <c r="VY56"/>
      <c r="VZ56"/>
      <c r="WA56"/>
      <c r="WB56"/>
      <c r="WC56"/>
      <c r="WD56"/>
      <c r="WE56"/>
      <c r="WF56"/>
      <c r="WG56"/>
      <c r="WH56"/>
      <c r="WI56"/>
      <c r="WJ56"/>
      <c r="WK56"/>
      <c r="WL56"/>
      <c r="WM56"/>
      <c r="WN56"/>
      <c r="WO56"/>
      <c r="WP56"/>
      <c r="WQ56"/>
      <c r="WR56"/>
      <c r="WS56"/>
      <c r="WT56"/>
      <c r="WU56"/>
      <c r="WV56"/>
      <c r="WW56"/>
      <c r="WX56"/>
      <c r="WY56"/>
      <c r="WZ56"/>
      <c r="XA56"/>
      <c r="XB56"/>
      <c r="XC56"/>
      <c r="XD56"/>
      <c r="XE56"/>
      <c r="XF56"/>
      <c r="XG56"/>
      <c r="XH56"/>
      <c r="XI56"/>
      <c r="XJ56"/>
      <c r="XK56"/>
      <c r="XL56"/>
      <c r="XM56"/>
      <c r="XN56"/>
      <c r="XO56"/>
      <c r="XP56"/>
      <c r="XQ56"/>
      <c r="XR56"/>
      <c r="XS56"/>
      <c r="XT56"/>
      <c r="XU56"/>
      <c r="XV56"/>
      <c r="XW56"/>
      <c r="XX56"/>
      <c r="XY56"/>
      <c r="XZ56"/>
      <c r="YA56"/>
      <c r="YB56"/>
      <c r="YC56"/>
      <c r="YD56"/>
      <c r="YE56"/>
      <c r="YF56"/>
      <c r="YG56"/>
      <c r="YH56"/>
      <c r="YI56"/>
      <c r="YJ56"/>
      <c r="YK56"/>
      <c r="YL56"/>
      <c r="YM56"/>
      <c r="YN56"/>
      <c r="YO56"/>
      <c r="YP56"/>
      <c r="YQ56"/>
      <c r="YR56"/>
      <c r="YS56"/>
      <c r="YT56"/>
      <c r="YU56"/>
      <c r="YV56"/>
      <c r="YW56"/>
      <c r="YX56"/>
      <c r="YY56"/>
      <c r="YZ56"/>
      <c r="ZA56"/>
      <c r="ZB56"/>
      <c r="ZC56"/>
      <c r="ZD56"/>
      <c r="ZE56"/>
      <c r="ZF56"/>
      <c r="ZG56"/>
      <c r="ZH56"/>
      <c r="ZI56"/>
      <c r="ZJ56"/>
      <c r="ZK56"/>
      <c r="ZL56"/>
      <c r="ZM56"/>
      <c r="ZN56"/>
      <c r="ZO56"/>
      <c r="ZP56"/>
      <c r="ZQ56"/>
      <c r="ZR56"/>
      <c r="ZS56"/>
      <c r="ZT56"/>
      <c r="ZU56"/>
      <c r="ZV56"/>
      <c r="ZW56"/>
      <c r="ZX56"/>
      <c r="ZY56"/>
      <c r="ZZ56"/>
      <c r="AAA56"/>
      <c r="AAB56"/>
      <c r="AAC56"/>
      <c r="AAD56"/>
      <c r="AAE56"/>
      <c r="AAF56"/>
      <c r="AAG56"/>
      <c r="AAH56"/>
      <c r="AAI56"/>
      <c r="AAJ56"/>
      <c r="AAK56"/>
      <c r="AAL56"/>
      <c r="AAM56"/>
      <c r="AAN56"/>
      <c r="AAO56"/>
      <c r="AAP56"/>
      <c r="AAQ56"/>
      <c r="AAR56"/>
      <c r="AAS56"/>
      <c r="AAT56"/>
      <c r="AAU56"/>
      <c r="AAV56"/>
      <c r="AAW56"/>
      <c r="AAX56"/>
      <c r="AAY56"/>
      <c r="AAZ56"/>
      <c r="ABA56"/>
      <c r="ABB56"/>
      <c r="ABC56"/>
      <c r="ABD56"/>
      <c r="ABE56"/>
      <c r="ABF56"/>
      <c r="ABG56"/>
      <c r="ABH56"/>
      <c r="ABI56"/>
      <c r="ABJ56"/>
      <c r="ABK56"/>
      <c r="ABL56"/>
      <c r="ABM56"/>
      <c r="ABN56"/>
      <c r="ABO56"/>
      <c r="ABP56"/>
      <c r="ABQ56"/>
      <c r="ABR56"/>
      <c r="ABS56"/>
      <c r="ABT56"/>
      <c r="ABU56"/>
      <c r="ABV56"/>
      <c r="ABW56"/>
      <c r="ABX56"/>
      <c r="ABY56"/>
      <c r="ABZ56"/>
      <c r="ACA56"/>
      <c r="ACB56"/>
      <c r="ACC56"/>
      <c r="ACD56"/>
      <c r="ACE56"/>
      <c r="ACF56"/>
      <c r="ACG56"/>
      <c r="ACH56"/>
      <c r="ACI56"/>
      <c r="ACJ56"/>
      <c r="ACK56"/>
      <c r="ACL56"/>
      <c r="ACM56"/>
      <c r="ACN56"/>
      <c r="ACO56"/>
      <c r="ACP56"/>
      <c r="ACQ56"/>
      <c r="ACR56"/>
      <c r="ACS56"/>
      <c r="ACT56"/>
      <c r="ACU56"/>
      <c r="ACV56"/>
      <c r="ACW56"/>
      <c r="ACX56"/>
      <c r="ACY56"/>
      <c r="ACZ56"/>
      <c r="ADA56"/>
      <c r="ADB56"/>
      <c r="ADC56"/>
      <c r="ADD56"/>
      <c r="ADE56"/>
      <c r="ADF56"/>
      <c r="ADG56"/>
      <c r="ADH56"/>
      <c r="ADI56"/>
      <c r="ADJ56"/>
      <c r="ADK56"/>
      <c r="ADL56"/>
      <c r="ADM56"/>
      <c r="ADN56"/>
      <c r="ADO56"/>
      <c r="ADP56"/>
      <c r="ADQ56"/>
      <c r="ADR56"/>
      <c r="ADS56"/>
      <c r="ADT56"/>
      <c r="ADU56"/>
      <c r="ADV56"/>
      <c r="ADW56"/>
      <c r="ADX56"/>
      <c r="ADY56"/>
      <c r="ADZ56"/>
      <c r="AEA56"/>
      <c r="AEB56"/>
      <c r="AEC56"/>
      <c r="AED56"/>
      <c r="AEE56"/>
      <c r="AEF56"/>
      <c r="AEG56"/>
      <c r="AEH56"/>
      <c r="AEI56"/>
      <c r="AEJ56"/>
      <c r="AEK56"/>
      <c r="AEL56"/>
      <c r="AEM56"/>
      <c r="AEN56"/>
      <c r="AEO56"/>
      <c r="AEP56"/>
      <c r="AEQ56"/>
      <c r="AER56"/>
      <c r="AES56"/>
      <c r="AET56"/>
      <c r="AEU56"/>
      <c r="AEV56"/>
      <c r="AEW56"/>
      <c r="AEX56"/>
      <c r="AEY56"/>
      <c r="AEZ56"/>
      <c r="AFA56"/>
      <c r="AFB56"/>
      <c r="AFC56"/>
      <c r="AFD56"/>
      <c r="AFE56"/>
      <c r="AFF56"/>
      <c r="AFG56"/>
      <c r="AFH56"/>
      <c r="AFI56"/>
      <c r="AFJ56"/>
      <c r="AFK56"/>
      <c r="AFL56"/>
      <c r="AFM56"/>
      <c r="AFN56"/>
      <c r="AFO56"/>
      <c r="AFP56"/>
      <c r="AFQ56"/>
      <c r="AFR56"/>
      <c r="AFS56"/>
      <c r="AFT56"/>
      <c r="AFU56"/>
      <c r="AFV56"/>
      <c r="AFW56"/>
      <c r="AFX56"/>
      <c r="AFY56"/>
      <c r="AFZ56"/>
      <c r="AGA56"/>
      <c r="AGB56"/>
      <c r="AGC56"/>
      <c r="AGD56"/>
      <c r="AGE56"/>
      <c r="AGF56"/>
      <c r="AGG56"/>
      <c r="AGH56"/>
      <c r="AGI56"/>
      <c r="AGJ56"/>
      <c r="AGK56"/>
      <c r="AGL56"/>
      <c r="AGM56"/>
      <c r="AGN56"/>
      <c r="AGO56"/>
      <c r="AGP56"/>
      <c r="AGQ56"/>
      <c r="AGR56"/>
      <c r="AGS56"/>
      <c r="AGT56"/>
      <c r="AGU56"/>
      <c r="AGV56"/>
      <c r="AGW56"/>
      <c r="AGX56"/>
      <c r="AGY56"/>
      <c r="AGZ56"/>
      <c r="AHA56"/>
      <c r="AHB56"/>
      <c r="AHC56"/>
      <c r="AHD56"/>
      <c r="AHE56"/>
      <c r="AHF56"/>
      <c r="AHG56"/>
      <c r="AHH56"/>
      <c r="AHI56"/>
      <c r="AHJ56"/>
      <c r="AHK56"/>
      <c r="AHL56"/>
      <c r="AHM56"/>
      <c r="AHN56"/>
      <c r="AHO56"/>
      <c r="AHP56"/>
      <c r="AHQ56"/>
      <c r="AHR56"/>
      <c r="AHS56"/>
      <c r="AHT56"/>
      <c r="AHU56"/>
      <c r="AHV56"/>
      <c r="AHW56"/>
      <c r="AHX56"/>
      <c r="AHY56"/>
      <c r="AHZ56"/>
      <c r="AIA56"/>
      <c r="AIB56"/>
      <c r="AIC56"/>
      <c r="AID56"/>
      <c r="AIE56"/>
      <c r="AIF56"/>
      <c r="AIG56"/>
      <c r="AIH56"/>
      <c r="AII56"/>
      <c r="AIJ56"/>
      <c r="AIK56"/>
      <c r="AIL56"/>
      <c r="AIM56"/>
      <c r="AIN56"/>
      <c r="AIO56"/>
      <c r="AIP56"/>
      <c r="AIQ56"/>
      <c r="AIR56"/>
      <c r="AIS56"/>
      <c r="AIT56"/>
      <c r="AIU56"/>
      <c r="AIV56"/>
      <c r="AIW56"/>
      <c r="AIX56"/>
      <c r="AIY56"/>
      <c r="AIZ56"/>
      <c r="AJA56"/>
      <c r="AJB56"/>
      <c r="AJC56"/>
      <c r="AJD56"/>
      <c r="AJE56"/>
      <c r="AJF56"/>
      <c r="AJG56"/>
      <c r="AJH56"/>
      <c r="AJI56"/>
      <c r="AJJ56"/>
      <c r="AJK56"/>
      <c r="AJL56"/>
      <c r="AJM56"/>
      <c r="AJN56"/>
      <c r="AJO56"/>
      <c r="AJP56"/>
      <c r="AJQ56"/>
      <c r="AJR56"/>
      <c r="AJS56"/>
      <c r="AJT56"/>
      <c r="AJU56"/>
      <c r="AJV56"/>
      <c r="AJW56"/>
      <c r="AJX56"/>
      <c r="AJY56"/>
      <c r="AJZ56"/>
      <c r="AKA56"/>
      <c r="AKB56"/>
      <c r="AKC56"/>
      <c r="AKD56"/>
      <c r="AKE56"/>
      <c r="AKF56"/>
      <c r="AKG56"/>
      <c r="AKH56"/>
      <c r="AKI56"/>
      <c r="AKJ56"/>
      <c r="AKK56"/>
      <c r="AKL56"/>
      <c r="AKM56"/>
      <c r="AKN56"/>
      <c r="AKO56"/>
      <c r="AKP56"/>
      <c r="AKQ56"/>
      <c r="AKR56"/>
      <c r="AKS56"/>
      <c r="AKT56"/>
      <c r="AKU56"/>
      <c r="AKV56"/>
      <c r="AKW56"/>
      <c r="AKX56"/>
      <c r="AKY56"/>
      <c r="AKZ56"/>
      <c r="ALA56"/>
      <c r="ALB56"/>
      <c r="ALC56"/>
      <c r="ALD56"/>
      <c r="ALE56"/>
      <c r="ALF56"/>
      <c r="ALG56"/>
      <c r="ALH56"/>
      <c r="ALI56"/>
      <c r="ALJ56"/>
      <c r="ALK56"/>
      <c r="ALL56"/>
      <c r="ALM56"/>
      <c r="ALN56"/>
      <c r="ALO56"/>
      <c r="ALP56"/>
      <c r="ALQ56"/>
      <c r="ALR56"/>
      <c r="ALS56"/>
      <c r="ALT56"/>
      <c r="ALU56"/>
      <c r="ALV56"/>
      <c r="ALW56"/>
      <c r="ALX56"/>
      <c r="ALY56"/>
      <c r="ALZ56"/>
      <c r="AMA56"/>
      <c r="AMB56"/>
      <c r="AMC56"/>
      <c r="AMD56"/>
      <c r="AME56"/>
      <c r="AMF56"/>
      <c r="AMG56"/>
      <c r="AMH56"/>
      <c r="AMI56"/>
      <c r="AMJ56"/>
    </row>
    <row r="57" spans="1:1024">
      <c r="A57"/>
      <c r="B57" s="102" t="s">
        <v>26</v>
      </c>
      <c r="C57" s="101">
        <f>Франшиза!B6</f>
        <v>0</v>
      </c>
      <c r="D57" s="101">
        <f>Франшиза!C6</f>
        <v>0</v>
      </c>
      <c r="E57" s="101">
        <f>Франшиза!D6</f>
        <v>0</v>
      </c>
      <c r="F57" s="101">
        <f>Франшиза!E6</f>
        <v>0</v>
      </c>
      <c r="G57" s="101">
        <f>Франшиза!F6</f>
        <v>0</v>
      </c>
      <c r="H57" s="101">
        <f>Франшиза!G6</f>
        <v>0</v>
      </c>
      <c r="I57" s="101">
        <f>Франшиза!H6</f>
        <v>0</v>
      </c>
      <c r="J57" s="101">
        <f>Франшиза!I6</f>
        <v>0</v>
      </c>
      <c r="K57" s="101">
        <f>Франшиза!J6</f>
        <v>0</v>
      </c>
      <c r="L57" s="101">
        <f>Франшиза!K6</f>
        <v>0</v>
      </c>
      <c r="M57" s="101">
        <f>Франшиза!L6</f>
        <v>0</v>
      </c>
      <c r="N57" s="101">
        <f>Франшиза!M6</f>
        <v>0</v>
      </c>
      <c r="O57" s="101">
        <f>Франшиза!N6</f>
        <v>-75000</v>
      </c>
      <c r="P57" s="101">
        <f>Франшиза!O6</f>
        <v>-165000</v>
      </c>
      <c r="Q57" s="101">
        <f>Франшиза!P6</f>
        <v>-187500</v>
      </c>
      <c r="R57" s="101">
        <f>Франшиза!Q6</f>
        <v>-197500</v>
      </c>
      <c r="S57" s="101">
        <f>Франшиза!R6</f>
        <v>-50000</v>
      </c>
      <c r="T57" s="101">
        <f>Франшиза!S6</f>
        <v>-50000</v>
      </c>
      <c r="U57" s="101">
        <f>Франшиза!T6</f>
        <v>-50000</v>
      </c>
      <c r="V57" s="101">
        <f>Франшиза!U6</f>
        <v>-50000</v>
      </c>
      <c r="W57" s="101">
        <f>Франшиза!V6</f>
        <v>-50000</v>
      </c>
      <c r="X57" s="101">
        <f>Франшиза!W6</f>
        <v>-50000</v>
      </c>
      <c r="Y57" s="101">
        <f>Франшиза!X6</f>
        <v>-50000</v>
      </c>
      <c r="Z57" s="101">
        <f>Франшиза!Y6</f>
        <v>-50000</v>
      </c>
      <c r="AA57" s="101">
        <f>Франшиза!Z6</f>
        <v>-50000</v>
      </c>
      <c r="AB57" s="101">
        <f>Франшиза!AA6</f>
        <v>-50000</v>
      </c>
      <c r="AC57" s="101">
        <f>Франшиза!AB6</f>
        <v>-50000</v>
      </c>
      <c r="AD57" s="101">
        <f>Франшиза!AC6</f>
        <v>-50000</v>
      </c>
      <c r="AE57" s="101">
        <f>Франшиза!AD6</f>
        <v>-50000</v>
      </c>
      <c r="AF57" s="101">
        <f>Франшиза!AE6</f>
        <v>-50000</v>
      </c>
      <c r="AG57" s="101">
        <f>Франшиза!AF6</f>
        <v>-50000</v>
      </c>
      <c r="AH57" s="101">
        <f>Франшиза!AG6</f>
        <v>-50000</v>
      </c>
      <c r="AI57" s="101">
        <f>Франшиза!AH6</f>
        <v>-50000</v>
      </c>
      <c r="AJ57" s="101">
        <f>Франшиза!AI6</f>
        <v>-50000</v>
      </c>
      <c r="AK57" s="101">
        <f>Франшиза!AJ6</f>
        <v>-50000</v>
      </c>
      <c r="AL57" s="103">
        <f>Франшиза!AK6</f>
        <v>-50000</v>
      </c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  <c r="RG57"/>
      <c r="RH57"/>
      <c r="RI57"/>
      <c r="RJ57"/>
      <c r="RK57"/>
      <c r="RL57"/>
      <c r="RM57"/>
      <c r="RN57"/>
      <c r="RO57"/>
      <c r="RP57"/>
      <c r="RQ57"/>
      <c r="RR57"/>
      <c r="RS57"/>
      <c r="RT57"/>
      <c r="RU57"/>
      <c r="RV57"/>
      <c r="RW57"/>
      <c r="RX57"/>
      <c r="RY57"/>
      <c r="RZ57"/>
      <c r="SA57"/>
      <c r="SB57"/>
      <c r="SC57"/>
      <c r="SD57"/>
      <c r="SE57"/>
      <c r="SF57"/>
      <c r="SG57"/>
      <c r="SH57"/>
      <c r="SI57"/>
      <c r="SJ57"/>
      <c r="SK57"/>
      <c r="SL57"/>
      <c r="SM57"/>
      <c r="SN57"/>
      <c r="SO57"/>
      <c r="SP57"/>
      <c r="SQ57"/>
      <c r="SR57"/>
      <c r="SS57"/>
      <c r="ST57"/>
      <c r="SU57"/>
      <c r="SV57"/>
      <c r="SW57"/>
      <c r="SX57"/>
      <c r="SY57"/>
      <c r="SZ57"/>
      <c r="TA57"/>
      <c r="TB57"/>
      <c r="TC57"/>
      <c r="TD57"/>
      <c r="TE57"/>
      <c r="TF57"/>
      <c r="TG57"/>
      <c r="TH57"/>
      <c r="TI57"/>
      <c r="TJ57"/>
      <c r="TK57"/>
      <c r="TL57"/>
      <c r="TM57"/>
      <c r="TN57"/>
      <c r="TO57"/>
      <c r="TP57"/>
      <c r="TQ57"/>
      <c r="TR57"/>
      <c r="TS57"/>
      <c r="TT57"/>
      <c r="TU57"/>
      <c r="TV57"/>
      <c r="TW57"/>
      <c r="TX57"/>
      <c r="TY57"/>
      <c r="TZ57"/>
      <c r="UA57"/>
      <c r="UB57"/>
      <c r="UC57"/>
      <c r="UD57"/>
      <c r="UE57"/>
      <c r="UF57"/>
      <c r="UG57"/>
      <c r="UH57"/>
      <c r="UI57"/>
      <c r="UJ57"/>
      <c r="UK57"/>
      <c r="UL57"/>
      <c r="UM57"/>
      <c r="UN57"/>
      <c r="UO57"/>
      <c r="UP57"/>
      <c r="UQ57"/>
      <c r="UR57"/>
      <c r="US57"/>
      <c r="UT57"/>
      <c r="UU57"/>
      <c r="UV57"/>
      <c r="UW57"/>
      <c r="UX57"/>
      <c r="UY57"/>
      <c r="UZ57"/>
      <c r="VA57"/>
      <c r="VB57"/>
      <c r="VC57"/>
      <c r="VD57"/>
      <c r="VE57"/>
      <c r="VF57"/>
      <c r="VG57"/>
      <c r="VH57"/>
      <c r="VI57"/>
      <c r="VJ57"/>
      <c r="VK57"/>
      <c r="VL57"/>
      <c r="VM57"/>
      <c r="VN57"/>
      <c r="VO57"/>
      <c r="VP57"/>
      <c r="VQ57"/>
      <c r="VR57"/>
      <c r="VS57"/>
      <c r="VT57"/>
      <c r="VU57"/>
      <c r="VV57"/>
      <c r="VW57"/>
      <c r="VX57"/>
      <c r="VY57"/>
      <c r="VZ57"/>
      <c r="WA57"/>
      <c r="WB57"/>
      <c r="WC57"/>
      <c r="WD57"/>
      <c r="WE57"/>
      <c r="WF57"/>
      <c r="WG57"/>
      <c r="WH57"/>
      <c r="WI57"/>
      <c r="WJ57"/>
      <c r="WK57"/>
      <c r="WL57"/>
      <c r="WM57"/>
      <c r="WN57"/>
      <c r="WO57"/>
      <c r="WP57"/>
      <c r="WQ57"/>
      <c r="WR57"/>
      <c r="WS57"/>
      <c r="WT57"/>
      <c r="WU57"/>
      <c r="WV57"/>
      <c r="WW57"/>
      <c r="WX57"/>
      <c r="WY57"/>
      <c r="WZ57"/>
      <c r="XA57"/>
      <c r="XB57"/>
      <c r="XC57"/>
      <c r="XD57"/>
      <c r="XE57"/>
      <c r="XF57"/>
      <c r="XG57"/>
      <c r="XH57"/>
      <c r="XI57"/>
      <c r="XJ57"/>
      <c r="XK57"/>
      <c r="XL57"/>
      <c r="XM57"/>
      <c r="XN57"/>
      <c r="XO57"/>
      <c r="XP57"/>
      <c r="XQ57"/>
      <c r="XR57"/>
      <c r="XS57"/>
      <c r="XT57"/>
      <c r="XU57"/>
      <c r="XV57"/>
      <c r="XW57"/>
      <c r="XX57"/>
      <c r="XY57"/>
      <c r="XZ57"/>
      <c r="YA57"/>
      <c r="YB57"/>
      <c r="YC57"/>
      <c r="YD57"/>
      <c r="YE57"/>
      <c r="YF57"/>
      <c r="YG57"/>
      <c r="YH57"/>
      <c r="YI57"/>
      <c r="YJ57"/>
      <c r="YK57"/>
      <c r="YL57"/>
      <c r="YM57"/>
      <c r="YN57"/>
      <c r="YO57"/>
      <c r="YP57"/>
      <c r="YQ57"/>
      <c r="YR57"/>
      <c r="YS57"/>
      <c r="YT57"/>
      <c r="YU57"/>
      <c r="YV57"/>
      <c r="YW57"/>
      <c r="YX57"/>
      <c r="YY57"/>
      <c r="YZ57"/>
      <c r="ZA57"/>
      <c r="ZB57"/>
      <c r="ZC57"/>
      <c r="ZD57"/>
      <c r="ZE57"/>
      <c r="ZF57"/>
      <c r="ZG57"/>
      <c r="ZH57"/>
      <c r="ZI57"/>
      <c r="ZJ57"/>
      <c r="ZK57"/>
      <c r="ZL57"/>
      <c r="ZM57"/>
      <c r="ZN57"/>
      <c r="ZO57"/>
      <c r="ZP57"/>
      <c r="ZQ57"/>
      <c r="ZR57"/>
      <c r="ZS57"/>
      <c r="ZT57"/>
      <c r="ZU57"/>
      <c r="ZV57"/>
      <c r="ZW57"/>
      <c r="ZX57"/>
      <c r="ZY57"/>
      <c r="ZZ57"/>
      <c r="AAA57"/>
      <c r="AAB57"/>
      <c r="AAC57"/>
      <c r="AAD57"/>
      <c r="AAE57"/>
      <c r="AAF57"/>
      <c r="AAG57"/>
      <c r="AAH57"/>
      <c r="AAI57"/>
      <c r="AAJ57"/>
      <c r="AAK57"/>
      <c r="AAL57"/>
      <c r="AAM57"/>
      <c r="AAN57"/>
      <c r="AAO57"/>
      <c r="AAP57"/>
      <c r="AAQ57"/>
      <c r="AAR57"/>
      <c r="AAS57"/>
      <c r="AAT57"/>
      <c r="AAU57"/>
      <c r="AAV57"/>
      <c r="AAW57"/>
      <c r="AAX57"/>
      <c r="AAY57"/>
      <c r="AAZ57"/>
      <c r="ABA57"/>
      <c r="ABB57"/>
      <c r="ABC57"/>
      <c r="ABD57"/>
      <c r="ABE57"/>
      <c r="ABF57"/>
      <c r="ABG57"/>
      <c r="ABH57"/>
      <c r="ABI57"/>
      <c r="ABJ57"/>
      <c r="ABK57"/>
      <c r="ABL57"/>
      <c r="ABM57"/>
      <c r="ABN57"/>
      <c r="ABO57"/>
      <c r="ABP57"/>
      <c r="ABQ57"/>
      <c r="ABR57"/>
      <c r="ABS57"/>
      <c r="ABT57"/>
      <c r="ABU57"/>
      <c r="ABV57"/>
      <c r="ABW57"/>
      <c r="ABX57"/>
      <c r="ABY57"/>
      <c r="ABZ57"/>
      <c r="ACA57"/>
      <c r="ACB57"/>
      <c r="ACC57"/>
      <c r="ACD57"/>
      <c r="ACE57"/>
      <c r="ACF57"/>
      <c r="ACG57"/>
      <c r="ACH57"/>
      <c r="ACI57"/>
      <c r="ACJ57"/>
      <c r="ACK57"/>
      <c r="ACL57"/>
      <c r="ACM57"/>
      <c r="ACN57"/>
      <c r="ACO57"/>
      <c r="ACP57"/>
      <c r="ACQ57"/>
      <c r="ACR57"/>
      <c r="ACS57"/>
      <c r="ACT57"/>
      <c r="ACU57"/>
      <c r="ACV57"/>
      <c r="ACW57"/>
      <c r="ACX57"/>
      <c r="ACY57"/>
      <c r="ACZ57"/>
      <c r="ADA57"/>
      <c r="ADB57"/>
      <c r="ADC57"/>
      <c r="ADD57"/>
      <c r="ADE57"/>
      <c r="ADF57"/>
      <c r="ADG57"/>
      <c r="ADH57"/>
      <c r="ADI57"/>
      <c r="ADJ57"/>
      <c r="ADK57"/>
      <c r="ADL57"/>
      <c r="ADM57"/>
      <c r="ADN57"/>
      <c r="ADO57"/>
      <c r="ADP57"/>
      <c r="ADQ57"/>
      <c r="ADR57"/>
      <c r="ADS57"/>
      <c r="ADT57"/>
      <c r="ADU57"/>
      <c r="ADV57"/>
      <c r="ADW57"/>
      <c r="ADX57"/>
      <c r="ADY57"/>
      <c r="ADZ57"/>
      <c r="AEA57"/>
      <c r="AEB57"/>
      <c r="AEC57"/>
      <c r="AED57"/>
      <c r="AEE57"/>
      <c r="AEF57"/>
      <c r="AEG57"/>
      <c r="AEH57"/>
      <c r="AEI57"/>
      <c r="AEJ57"/>
      <c r="AEK57"/>
      <c r="AEL57"/>
      <c r="AEM57"/>
      <c r="AEN57"/>
      <c r="AEO57"/>
      <c r="AEP57"/>
      <c r="AEQ57"/>
      <c r="AER57"/>
      <c r="AES57"/>
      <c r="AET57"/>
      <c r="AEU57"/>
      <c r="AEV57"/>
      <c r="AEW57"/>
      <c r="AEX57"/>
      <c r="AEY57"/>
      <c r="AEZ57"/>
      <c r="AFA57"/>
      <c r="AFB57"/>
      <c r="AFC57"/>
      <c r="AFD57"/>
      <c r="AFE57"/>
      <c r="AFF57"/>
      <c r="AFG57"/>
      <c r="AFH57"/>
      <c r="AFI57"/>
      <c r="AFJ57"/>
      <c r="AFK57"/>
      <c r="AFL57"/>
      <c r="AFM57"/>
      <c r="AFN57"/>
      <c r="AFO57"/>
      <c r="AFP57"/>
      <c r="AFQ57"/>
      <c r="AFR57"/>
      <c r="AFS57"/>
      <c r="AFT57"/>
      <c r="AFU57"/>
      <c r="AFV57"/>
      <c r="AFW57"/>
      <c r="AFX57"/>
      <c r="AFY57"/>
      <c r="AFZ57"/>
      <c r="AGA57"/>
      <c r="AGB57"/>
      <c r="AGC57"/>
      <c r="AGD57"/>
      <c r="AGE57"/>
      <c r="AGF57"/>
      <c r="AGG57"/>
      <c r="AGH57"/>
      <c r="AGI57"/>
      <c r="AGJ57"/>
      <c r="AGK57"/>
      <c r="AGL57"/>
      <c r="AGM57"/>
      <c r="AGN57"/>
      <c r="AGO57"/>
      <c r="AGP57"/>
      <c r="AGQ57"/>
      <c r="AGR57"/>
      <c r="AGS57"/>
      <c r="AGT57"/>
      <c r="AGU57"/>
      <c r="AGV57"/>
      <c r="AGW57"/>
      <c r="AGX57"/>
      <c r="AGY57"/>
      <c r="AGZ57"/>
      <c r="AHA57"/>
      <c r="AHB57"/>
      <c r="AHC57"/>
      <c r="AHD57"/>
      <c r="AHE57"/>
      <c r="AHF57"/>
      <c r="AHG57"/>
      <c r="AHH57"/>
      <c r="AHI57"/>
      <c r="AHJ57"/>
      <c r="AHK57"/>
      <c r="AHL57"/>
      <c r="AHM57"/>
      <c r="AHN57"/>
      <c r="AHO57"/>
      <c r="AHP57"/>
      <c r="AHQ57"/>
      <c r="AHR57"/>
      <c r="AHS57"/>
      <c r="AHT57"/>
      <c r="AHU57"/>
      <c r="AHV57"/>
      <c r="AHW57"/>
      <c r="AHX57"/>
      <c r="AHY57"/>
      <c r="AHZ57"/>
      <c r="AIA57"/>
      <c r="AIB57"/>
      <c r="AIC57"/>
      <c r="AID57"/>
      <c r="AIE57"/>
      <c r="AIF57"/>
      <c r="AIG57"/>
      <c r="AIH57"/>
      <c r="AII57"/>
      <c r="AIJ57"/>
      <c r="AIK57"/>
      <c r="AIL57"/>
      <c r="AIM57"/>
      <c r="AIN57"/>
      <c r="AIO57"/>
      <c r="AIP57"/>
      <c r="AIQ57"/>
      <c r="AIR57"/>
      <c r="AIS57"/>
      <c r="AIT57"/>
      <c r="AIU57"/>
      <c r="AIV57"/>
      <c r="AIW57"/>
      <c r="AIX57"/>
      <c r="AIY57"/>
      <c r="AIZ57"/>
      <c r="AJA57"/>
      <c r="AJB57"/>
      <c r="AJC57"/>
      <c r="AJD57"/>
      <c r="AJE57"/>
      <c r="AJF57"/>
      <c r="AJG57"/>
      <c r="AJH57"/>
      <c r="AJI57"/>
      <c r="AJJ57"/>
      <c r="AJK57"/>
      <c r="AJL57"/>
      <c r="AJM57"/>
      <c r="AJN57"/>
      <c r="AJO57"/>
      <c r="AJP57"/>
      <c r="AJQ57"/>
      <c r="AJR57"/>
      <c r="AJS57"/>
      <c r="AJT57"/>
      <c r="AJU57"/>
      <c r="AJV57"/>
      <c r="AJW57"/>
      <c r="AJX57"/>
      <c r="AJY57"/>
      <c r="AJZ57"/>
      <c r="AKA57"/>
      <c r="AKB57"/>
      <c r="AKC57"/>
      <c r="AKD57"/>
      <c r="AKE57"/>
      <c r="AKF57"/>
      <c r="AKG57"/>
      <c r="AKH57"/>
      <c r="AKI57"/>
      <c r="AKJ57"/>
      <c r="AKK57"/>
      <c r="AKL57"/>
      <c r="AKM57"/>
      <c r="AKN57"/>
      <c r="AKO57"/>
      <c r="AKP57"/>
      <c r="AKQ57"/>
      <c r="AKR57"/>
      <c r="AKS57"/>
      <c r="AKT57"/>
      <c r="AKU57"/>
      <c r="AKV57"/>
      <c r="AKW57"/>
      <c r="AKX57"/>
      <c r="AKY57"/>
      <c r="AKZ57"/>
      <c r="ALA57"/>
      <c r="ALB57"/>
      <c r="ALC57"/>
      <c r="ALD57"/>
      <c r="ALE57"/>
      <c r="ALF57"/>
      <c r="ALG57"/>
      <c r="ALH57"/>
      <c r="ALI57"/>
      <c r="ALJ57"/>
      <c r="ALK57"/>
      <c r="ALL57"/>
      <c r="ALM57"/>
      <c r="ALN57"/>
      <c r="ALO57"/>
      <c r="ALP57"/>
      <c r="ALQ57"/>
      <c r="ALR57"/>
      <c r="ALS57"/>
      <c r="ALT57"/>
      <c r="ALU57"/>
      <c r="ALV57"/>
      <c r="ALW57"/>
      <c r="ALX57"/>
      <c r="ALY57"/>
      <c r="ALZ57"/>
      <c r="AMA57"/>
      <c r="AMB57"/>
      <c r="AMC57"/>
      <c r="AMD57"/>
      <c r="AME57"/>
      <c r="AMF57"/>
      <c r="AMG57"/>
      <c r="AMH57"/>
      <c r="AMI57"/>
      <c r="AMJ57"/>
    </row>
    <row r="58" spans="1:1024" s="13" customFormat="1">
      <c r="A58" s="5"/>
      <c r="B58" s="96" t="s">
        <v>85</v>
      </c>
      <c r="C58" s="97">
        <f t="shared" ref="C58:AL58" si="11">SUM(C44:C57)</f>
        <v>0</v>
      </c>
      <c r="D58" s="97">
        <f t="shared" si="11"/>
        <v>0</v>
      </c>
      <c r="E58" s="97">
        <f t="shared" si="11"/>
        <v>0</v>
      </c>
      <c r="F58" s="97">
        <f t="shared" si="11"/>
        <v>0</v>
      </c>
      <c r="G58" s="97">
        <f t="shared" si="11"/>
        <v>0</v>
      </c>
      <c r="H58" s="97">
        <f t="shared" si="11"/>
        <v>0</v>
      </c>
      <c r="I58" s="97">
        <f t="shared" si="11"/>
        <v>0</v>
      </c>
      <c r="J58" s="97">
        <f t="shared" si="11"/>
        <v>219583.33333333334</v>
      </c>
      <c r="K58" s="97">
        <f t="shared" si="11"/>
        <v>-53416.666666666664</v>
      </c>
      <c r="L58" s="97">
        <f t="shared" si="11"/>
        <v>-144916.66666666666</v>
      </c>
      <c r="M58" s="97">
        <f t="shared" si="11"/>
        <v>425081.83333333331</v>
      </c>
      <c r="N58" s="97">
        <f t="shared" si="11"/>
        <v>425080.33333333331</v>
      </c>
      <c r="O58" s="97">
        <f t="shared" si="11"/>
        <v>350080.33333333331</v>
      </c>
      <c r="P58" s="97">
        <f t="shared" si="11"/>
        <v>260080.33333333331</v>
      </c>
      <c r="Q58" s="97">
        <f t="shared" si="11"/>
        <v>237580.33333333331</v>
      </c>
      <c r="R58" s="97">
        <f t="shared" si="11"/>
        <v>227580.33333333331</v>
      </c>
      <c r="S58" s="97">
        <f t="shared" si="11"/>
        <v>375080.33333333331</v>
      </c>
      <c r="T58" s="97">
        <f t="shared" si="11"/>
        <v>375080.33333333331</v>
      </c>
      <c r="U58" s="97">
        <f t="shared" si="11"/>
        <v>375080.33333333331</v>
      </c>
      <c r="V58" s="97">
        <f t="shared" si="11"/>
        <v>375080.33333333331</v>
      </c>
      <c r="W58" s="97">
        <f t="shared" si="11"/>
        <v>375080.33333333331</v>
      </c>
      <c r="X58" s="97">
        <f t="shared" si="11"/>
        <v>375080.33333333331</v>
      </c>
      <c r="Y58" s="97">
        <f t="shared" si="11"/>
        <v>375080.33333333331</v>
      </c>
      <c r="Z58" s="97">
        <f t="shared" si="11"/>
        <v>375080.33333333331</v>
      </c>
      <c r="AA58" s="97">
        <f t="shared" si="11"/>
        <v>375080.33333333331</v>
      </c>
      <c r="AB58" s="97">
        <f t="shared" si="11"/>
        <v>375080.33333333331</v>
      </c>
      <c r="AC58" s="97">
        <f t="shared" si="11"/>
        <v>375080.33333333331</v>
      </c>
      <c r="AD58" s="97">
        <f t="shared" si="11"/>
        <v>375080.33333333331</v>
      </c>
      <c r="AE58" s="97">
        <f t="shared" si="11"/>
        <v>375080.33333333331</v>
      </c>
      <c r="AF58" s="97">
        <f t="shared" si="11"/>
        <v>375080.33333333331</v>
      </c>
      <c r="AG58" s="97">
        <f t="shared" si="11"/>
        <v>375080.33333333331</v>
      </c>
      <c r="AH58" s="97">
        <f t="shared" si="11"/>
        <v>410497</v>
      </c>
      <c r="AI58" s="97">
        <f t="shared" si="11"/>
        <v>410497</v>
      </c>
      <c r="AJ58" s="97">
        <f t="shared" si="11"/>
        <v>410497</v>
      </c>
      <c r="AK58" s="97">
        <f t="shared" si="11"/>
        <v>410497</v>
      </c>
      <c r="AL58" s="104">
        <f t="shared" si="11"/>
        <v>410497</v>
      </c>
    </row>
    <row r="59" spans="1:1024">
      <c r="A59"/>
      <c r="B59" s="102" t="s">
        <v>86</v>
      </c>
      <c r="C59" s="101">
        <f>Инвестиции_Финансирование!C27</f>
        <v>0</v>
      </c>
      <c r="D59" s="101">
        <f>Инвестиции_Финансирование!D27</f>
        <v>0</v>
      </c>
      <c r="E59" s="101">
        <f>Инвестиции_Финансирование!E27</f>
        <v>0</v>
      </c>
      <c r="F59" s="101">
        <f>Инвестиции_Финансирование!F27</f>
        <v>0</v>
      </c>
      <c r="G59" s="101">
        <f>Инвестиции_Финансирование!G27</f>
        <v>0</v>
      </c>
      <c r="H59" s="101">
        <f>Инвестиции_Финансирование!H27</f>
        <v>0</v>
      </c>
      <c r="I59" s="101">
        <f>Инвестиции_Финансирование!I27</f>
        <v>-5000</v>
      </c>
      <c r="J59" s="101">
        <f>Инвестиции_Финансирование!J27</f>
        <v>-5416.666666666667</v>
      </c>
      <c r="K59" s="101">
        <f>Инвестиции_Финансирование!K27</f>
        <v>-5416.666666666667</v>
      </c>
      <c r="L59" s="101">
        <f>Инвестиции_Финансирование!L27</f>
        <v>-5416.666666666667</v>
      </c>
      <c r="M59" s="101">
        <f>Инвестиции_Финансирование!M27</f>
        <v>-5416.666666666667</v>
      </c>
      <c r="N59" s="101">
        <f>Инвестиции_Финансирование!N27</f>
        <v>-5416.666666666667</v>
      </c>
      <c r="O59" s="101">
        <f>Инвестиции_Финансирование!O27</f>
        <v>-5416.666666666667</v>
      </c>
      <c r="P59" s="101">
        <f>Инвестиции_Финансирование!P27</f>
        <v>-416.66666666666669</v>
      </c>
      <c r="Q59" s="101">
        <f>Инвестиции_Финансирование!Q27</f>
        <v>-416.66666666666669</v>
      </c>
      <c r="R59" s="101">
        <f>Инвестиции_Финансирование!R27</f>
        <v>0</v>
      </c>
      <c r="S59" s="101">
        <f>Инвестиции_Финансирование!S27</f>
        <v>0</v>
      </c>
      <c r="T59" s="101">
        <f>Инвестиции_Финансирование!T27</f>
        <v>0</v>
      </c>
      <c r="U59" s="101">
        <f>Инвестиции_Финансирование!U27</f>
        <v>0</v>
      </c>
      <c r="V59" s="101">
        <f>Инвестиции_Финансирование!V27</f>
        <v>0</v>
      </c>
      <c r="W59" s="101">
        <f>Инвестиции_Финансирование!W27</f>
        <v>0</v>
      </c>
      <c r="X59" s="101">
        <f>Инвестиции_Финансирование!X27</f>
        <v>0</v>
      </c>
      <c r="Y59" s="101">
        <f>Инвестиции_Финансирование!Y27</f>
        <v>0</v>
      </c>
      <c r="Z59" s="101">
        <f>Инвестиции_Финансирование!Z27</f>
        <v>0</v>
      </c>
      <c r="AA59" s="101">
        <f>Инвестиции_Финансирование!AA27</f>
        <v>0</v>
      </c>
      <c r="AB59" s="101">
        <f>Инвестиции_Финансирование!AB27</f>
        <v>0</v>
      </c>
      <c r="AC59" s="101">
        <f>Инвестиции_Финансирование!AC27</f>
        <v>0</v>
      </c>
      <c r="AD59" s="101">
        <f>Инвестиции_Финансирование!AD27</f>
        <v>0</v>
      </c>
      <c r="AE59" s="101">
        <f>Инвестиции_Финансирование!AE27</f>
        <v>0</v>
      </c>
      <c r="AF59" s="101">
        <f>Инвестиции_Финансирование!AF27</f>
        <v>0</v>
      </c>
      <c r="AG59" s="101">
        <f>Инвестиции_Финансирование!AG27</f>
        <v>0</v>
      </c>
      <c r="AH59" s="101">
        <f>Инвестиции_Финансирование!AH27</f>
        <v>0</v>
      </c>
      <c r="AI59" s="101">
        <f>Инвестиции_Финансирование!AI27</f>
        <v>0</v>
      </c>
      <c r="AJ59" s="101">
        <f>Инвестиции_Финансирование!AJ27</f>
        <v>0</v>
      </c>
      <c r="AK59" s="101">
        <f>Инвестиции_Финансирование!AK27</f>
        <v>0</v>
      </c>
      <c r="AL59" s="103">
        <f>Инвестиции_Финансирование!AL27</f>
        <v>0</v>
      </c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  <c r="RG59"/>
      <c r="RH59"/>
      <c r="RI59"/>
      <c r="RJ59"/>
      <c r="RK59"/>
      <c r="RL59"/>
      <c r="RM59"/>
      <c r="RN59"/>
      <c r="RO59"/>
      <c r="RP59"/>
      <c r="RQ59"/>
      <c r="RR59"/>
      <c r="RS59"/>
      <c r="RT59"/>
      <c r="RU59"/>
      <c r="RV59"/>
      <c r="RW59"/>
      <c r="RX59"/>
      <c r="RY59"/>
      <c r="RZ59"/>
      <c r="SA59"/>
      <c r="SB59"/>
      <c r="SC59"/>
      <c r="SD59"/>
      <c r="SE59"/>
      <c r="SF59"/>
      <c r="SG59"/>
      <c r="SH59"/>
      <c r="SI59"/>
      <c r="SJ59"/>
      <c r="SK59"/>
      <c r="SL59"/>
      <c r="SM59"/>
      <c r="SN59"/>
      <c r="SO59"/>
      <c r="SP59"/>
      <c r="SQ59"/>
      <c r="SR59"/>
      <c r="SS59"/>
      <c r="ST59"/>
      <c r="SU59"/>
      <c r="SV59"/>
      <c r="SW59"/>
      <c r="SX59"/>
      <c r="SY59"/>
      <c r="SZ59"/>
      <c r="TA59"/>
      <c r="TB59"/>
      <c r="TC59"/>
      <c r="TD59"/>
      <c r="TE59"/>
      <c r="TF59"/>
      <c r="TG59"/>
      <c r="TH59"/>
      <c r="TI59"/>
      <c r="TJ59"/>
      <c r="TK59"/>
      <c r="TL59"/>
      <c r="TM59"/>
      <c r="TN59"/>
      <c r="TO59"/>
      <c r="TP59"/>
      <c r="TQ59"/>
      <c r="TR59"/>
      <c r="TS59"/>
      <c r="TT59"/>
      <c r="TU59"/>
      <c r="TV59"/>
      <c r="TW59"/>
      <c r="TX59"/>
      <c r="TY59"/>
      <c r="TZ59"/>
      <c r="UA59"/>
      <c r="UB59"/>
      <c r="UC59"/>
      <c r="UD59"/>
      <c r="UE59"/>
      <c r="UF59"/>
      <c r="UG59"/>
      <c r="UH59"/>
      <c r="UI59"/>
      <c r="UJ59"/>
      <c r="UK59"/>
      <c r="UL59"/>
      <c r="UM59"/>
      <c r="UN59"/>
      <c r="UO59"/>
      <c r="UP59"/>
      <c r="UQ59"/>
      <c r="UR59"/>
      <c r="US59"/>
      <c r="UT59"/>
      <c r="UU59"/>
      <c r="UV59"/>
      <c r="UW59"/>
      <c r="UX59"/>
      <c r="UY59"/>
      <c r="UZ59"/>
      <c r="VA59"/>
      <c r="VB59"/>
      <c r="VC59"/>
      <c r="VD59"/>
      <c r="VE59"/>
      <c r="VF59"/>
      <c r="VG59"/>
      <c r="VH59"/>
      <c r="VI59"/>
      <c r="VJ59"/>
      <c r="VK59"/>
      <c r="VL59"/>
      <c r="VM59"/>
      <c r="VN59"/>
      <c r="VO59"/>
      <c r="VP59"/>
      <c r="VQ59"/>
      <c r="VR59"/>
      <c r="VS59"/>
      <c r="VT59"/>
      <c r="VU59"/>
      <c r="VV59"/>
      <c r="VW59"/>
      <c r="VX59"/>
      <c r="VY59"/>
      <c r="VZ59"/>
      <c r="WA59"/>
      <c r="WB59"/>
      <c r="WC59"/>
      <c r="WD59"/>
      <c r="WE59"/>
      <c r="WF59"/>
      <c r="WG59"/>
      <c r="WH59"/>
      <c r="WI59"/>
      <c r="WJ59"/>
      <c r="WK59"/>
      <c r="WL59"/>
      <c r="WM59"/>
      <c r="WN59"/>
      <c r="WO59"/>
      <c r="WP59"/>
      <c r="WQ59"/>
      <c r="WR59"/>
      <c r="WS59"/>
      <c r="WT59"/>
      <c r="WU59"/>
      <c r="WV59"/>
      <c r="WW59"/>
      <c r="WX59"/>
      <c r="WY59"/>
      <c r="WZ59"/>
      <c r="XA59"/>
      <c r="XB59"/>
      <c r="XC59"/>
      <c r="XD59"/>
      <c r="XE59"/>
      <c r="XF59"/>
      <c r="XG59"/>
      <c r="XH59"/>
      <c r="XI59"/>
      <c r="XJ59"/>
      <c r="XK59"/>
      <c r="XL59"/>
      <c r="XM59"/>
      <c r="XN59"/>
      <c r="XO59"/>
      <c r="XP59"/>
      <c r="XQ59"/>
      <c r="XR59"/>
      <c r="XS59"/>
      <c r="XT59"/>
      <c r="XU59"/>
      <c r="XV59"/>
      <c r="XW59"/>
      <c r="XX59"/>
      <c r="XY59"/>
      <c r="XZ59"/>
      <c r="YA59"/>
      <c r="YB59"/>
      <c r="YC59"/>
      <c r="YD59"/>
      <c r="YE59"/>
      <c r="YF59"/>
      <c r="YG59"/>
      <c r="YH59"/>
      <c r="YI59"/>
      <c r="YJ59"/>
      <c r="YK59"/>
      <c r="YL59"/>
      <c r="YM59"/>
      <c r="YN59"/>
      <c r="YO59"/>
      <c r="YP59"/>
      <c r="YQ59"/>
      <c r="YR59"/>
      <c r="YS59"/>
      <c r="YT59"/>
      <c r="YU59"/>
      <c r="YV59"/>
      <c r="YW59"/>
      <c r="YX59"/>
      <c r="YY59"/>
      <c r="YZ59"/>
      <c r="ZA59"/>
      <c r="ZB59"/>
      <c r="ZC59"/>
      <c r="ZD59"/>
      <c r="ZE59"/>
      <c r="ZF59"/>
      <c r="ZG59"/>
      <c r="ZH59"/>
      <c r="ZI59"/>
      <c r="ZJ59"/>
      <c r="ZK59"/>
      <c r="ZL59"/>
      <c r="ZM59"/>
      <c r="ZN59"/>
      <c r="ZO59"/>
      <c r="ZP59"/>
      <c r="ZQ59"/>
      <c r="ZR59"/>
      <c r="ZS59"/>
      <c r="ZT59"/>
      <c r="ZU59"/>
      <c r="ZV59"/>
      <c r="ZW59"/>
      <c r="ZX59"/>
      <c r="ZY59"/>
      <c r="ZZ59"/>
      <c r="AAA59"/>
      <c r="AAB59"/>
      <c r="AAC59"/>
      <c r="AAD59"/>
      <c r="AAE59"/>
      <c r="AAF59"/>
      <c r="AAG59"/>
      <c r="AAH59"/>
      <c r="AAI59"/>
      <c r="AAJ59"/>
      <c r="AAK59"/>
      <c r="AAL59"/>
      <c r="AAM59"/>
      <c r="AAN59"/>
      <c r="AAO59"/>
      <c r="AAP59"/>
      <c r="AAQ59"/>
      <c r="AAR59"/>
      <c r="AAS59"/>
      <c r="AAT59"/>
      <c r="AAU59"/>
      <c r="AAV59"/>
      <c r="AAW59"/>
      <c r="AAX59"/>
      <c r="AAY59"/>
      <c r="AAZ59"/>
      <c r="ABA59"/>
      <c r="ABB59"/>
      <c r="ABC59"/>
      <c r="ABD59"/>
      <c r="ABE59"/>
      <c r="ABF59"/>
      <c r="ABG59"/>
      <c r="ABH59"/>
      <c r="ABI59"/>
      <c r="ABJ59"/>
      <c r="ABK59"/>
      <c r="ABL59"/>
      <c r="ABM59"/>
      <c r="ABN59"/>
      <c r="ABO59"/>
      <c r="ABP59"/>
      <c r="ABQ59"/>
      <c r="ABR59"/>
      <c r="ABS59"/>
      <c r="ABT59"/>
      <c r="ABU59"/>
      <c r="ABV59"/>
      <c r="ABW59"/>
      <c r="ABX59"/>
      <c r="ABY59"/>
      <c r="ABZ59"/>
      <c r="ACA59"/>
      <c r="ACB59"/>
      <c r="ACC59"/>
      <c r="ACD59"/>
      <c r="ACE59"/>
      <c r="ACF59"/>
      <c r="ACG59"/>
      <c r="ACH59"/>
      <c r="ACI59"/>
      <c r="ACJ59"/>
      <c r="ACK59"/>
      <c r="ACL59"/>
      <c r="ACM59"/>
      <c r="ACN59"/>
      <c r="ACO59"/>
      <c r="ACP59"/>
      <c r="ACQ59"/>
      <c r="ACR59"/>
      <c r="ACS59"/>
      <c r="ACT59"/>
      <c r="ACU59"/>
      <c r="ACV59"/>
      <c r="ACW59"/>
      <c r="ACX59"/>
      <c r="ACY59"/>
      <c r="ACZ59"/>
      <c r="ADA59"/>
      <c r="ADB59"/>
      <c r="ADC59"/>
      <c r="ADD59"/>
      <c r="ADE59"/>
      <c r="ADF59"/>
      <c r="ADG59"/>
      <c r="ADH59"/>
      <c r="ADI59"/>
      <c r="ADJ59"/>
      <c r="ADK59"/>
      <c r="ADL59"/>
      <c r="ADM59"/>
      <c r="ADN59"/>
      <c r="ADO59"/>
      <c r="ADP59"/>
      <c r="ADQ59"/>
      <c r="ADR59"/>
      <c r="ADS59"/>
      <c r="ADT59"/>
      <c r="ADU59"/>
      <c r="ADV59"/>
      <c r="ADW59"/>
      <c r="ADX59"/>
      <c r="ADY59"/>
      <c r="ADZ59"/>
      <c r="AEA59"/>
      <c r="AEB59"/>
      <c r="AEC59"/>
      <c r="AED59"/>
      <c r="AEE59"/>
      <c r="AEF59"/>
      <c r="AEG59"/>
      <c r="AEH59"/>
      <c r="AEI59"/>
      <c r="AEJ59"/>
      <c r="AEK59"/>
      <c r="AEL59"/>
      <c r="AEM59"/>
      <c r="AEN59"/>
      <c r="AEO59"/>
      <c r="AEP59"/>
      <c r="AEQ59"/>
      <c r="AER59"/>
      <c r="AES59"/>
      <c r="AET59"/>
      <c r="AEU59"/>
      <c r="AEV59"/>
      <c r="AEW59"/>
      <c r="AEX59"/>
      <c r="AEY59"/>
      <c r="AEZ59"/>
      <c r="AFA59"/>
      <c r="AFB59"/>
      <c r="AFC59"/>
      <c r="AFD59"/>
      <c r="AFE59"/>
      <c r="AFF59"/>
      <c r="AFG59"/>
      <c r="AFH59"/>
      <c r="AFI59"/>
      <c r="AFJ59"/>
      <c r="AFK59"/>
      <c r="AFL59"/>
      <c r="AFM59"/>
      <c r="AFN59"/>
      <c r="AFO59"/>
      <c r="AFP59"/>
      <c r="AFQ59"/>
      <c r="AFR59"/>
      <c r="AFS59"/>
      <c r="AFT59"/>
      <c r="AFU59"/>
      <c r="AFV59"/>
      <c r="AFW59"/>
      <c r="AFX59"/>
      <c r="AFY59"/>
      <c r="AFZ59"/>
      <c r="AGA59"/>
      <c r="AGB59"/>
      <c r="AGC59"/>
      <c r="AGD59"/>
      <c r="AGE59"/>
      <c r="AGF59"/>
      <c r="AGG59"/>
      <c r="AGH59"/>
      <c r="AGI59"/>
      <c r="AGJ59"/>
      <c r="AGK59"/>
      <c r="AGL59"/>
      <c r="AGM59"/>
      <c r="AGN59"/>
      <c r="AGO59"/>
      <c r="AGP59"/>
      <c r="AGQ59"/>
      <c r="AGR59"/>
      <c r="AGS59"/>
      <c r="AGT59"/>
      <c r="AGU59"/>
      <c r="AGV59"/>
      <c r="AGW59"/>
      <c r="AGX59"/>
      <c r="AGY59"/>
      <c r="AGZ59"/>
      <c r="AHA59"/>
      <c r="AHB59"/>
      <c r="AHC59"/>
      <c r="AHD59"/>
      <c r="AHE59"/>
      <c r="AHF59"/>
      <c r="AHG59"/>
      <c r="AHH59"/>
      <c r="AHI59"/>
      <c r="AHJ59"/>
      <c r="AHK59"/>
      <c r="AHL59"/>
      <c r="AHM59"/>
      <c r="AHN59"/>
      <c r="AHO59"/>
      <c r="AHP59"/>
      <c r="AHQ59"/>
      <c r="AHR59"/>
      <c r="AHS59"/>
      <c r="AHT59"/>
      <c r="AHU59"/>
      <c r="AHV59"/>
      <c r="AHW59"/>
      <c r="AHX59"/>
      <c r="AHY59"/>
      <c r="AHZ59"/>
      <c r="AIA59"/>
      <c r="AIB59"/>
      <c r="AIC59"/>
      <c r="AID59"/>
      <c r="AIE59"/>
      <c r="AIF59"/>
      <c r="AIG59"/>
      <c r="AIH59"/>
      <c r="AII59"/>
      <c r="AIJ59"/>
      <c r="AIK59"/>
      <c r="AIL59"/>
      <c r="AIM59"/>
      <c r="AIN59"/>
      <c r="AIO59"/>
      <c r="AIP59"/>
      <c r="AIQ59"/>
      <c r="AIR59"/>
      <c r="AIS59"/>
      <c r="AIT59"/>
      <c r="AIU59"/>
      <c r="AIV59"/>
      <c r="AIW59"/>
      <c r="AIX59"/>
      <c r="AIY59"/>
      <c r="AIZ59"/>
      <c r="AJA59"/>
      <c r="AJB59"/>
      <c r="AJC59"/>
      <c r="AJD59"/>
      <c r="AJE59"/>
      <c r="AJF59"/>
      <c r="AJG59"/>
      <c r="AJH59"/>
      <c r="AJI59"/>
      <c r="AJJ59"/>
      <c r="AJK59"/>
      <c r="AJL59"/>
      <c r="AJM59"/>
      <c r="AJN59"/>
      <c r="AJO59"/>
      <c r="AJP59"/>
      <c r="AJQ59"/>
      <c r="AJR59"/>
      <c r="AJS59"/>
      <c r="AJT59"/>
      <c r="AJU59"/>
      <c r="AJV59"/>
      <c r="AJW59"/>
      <c r="AJX59"/>
      <c r="AJY59"/>
      <c r="AJZ59"/>
      <c r="AKA59"/>
      <c r="AKB59"/>
      <c r="AKC59"/>
      <c r="AKD59"/>
      <c r="AKE59"/>
      <c r="AKF59"/>
      <c r="AKG59"/>
      <c r="AKH59"/>
      <c r="AKI59"/>
      <c r="AKJ59"/>
      <c r="AKK59"/>
      <c r="AKL59"/>
      <c r="AKM59"/>
      <c r="AKN59"/>
      <c r="AKO59"/>
      <c r="AKP59"/>
      <c r="AKQ59"/>
      <c r="AKR59"/>
      <c r="AKS59"/>
      <c r="AKT59"/>
      <c r="AKU59"/>
      <c r="AKV59"/>
      <c r="AKW59"/>
      <c r="AKX59"/>
      <c r="AKY59"/>
      <c r="AKZ59"/>
      <c r="ALA59"/>
      <c r="ALB59"/>
      <c r="ALC59"/>
      <c r="ALD59"/>
      <c r="ALE59"/>
      <c r="ALF59"/>
      <c r="ALG59"/>
      <c r="ALH59"/>
      <c r="ALI59"/>
      <c r="ALJ59"/>
      <c r="ALK59"/>
      <c r="ALL59"/>
      <c r="ALM59"/>
      <c r="ALN59"/>
      <c r="ALO59"/>
      <c r="ALP59"/>
      <c r="ALQ59"/>
      <c r="ALR59"/>
      <c r="ALS59"/>
      <c r="ALT59"/>
      <c r="ALU59"/>
      <c r="ALV59"/>
      <c r="ALW59"/>
      <c r="ALX59"/>
      <c r="ALY59"/>
      <c r="ALZ59"/>
      <c r="AMA59"/>
      <c r="AMB59"/>
      <c r="AMC59"/>
      <c r="AMD59"/>
      <c r="AME59"/>
      <c r="AMF59"/>
      <c r="AMG59"/>
      <c r="AMH59"/>
      <c r="AMI59"/>
      <c r="AMJ59"/>
    </row>
    <row r="60" spans="1:1024">
      <c r="A60"/>
      <c r="B60" s="102" t="s">
        <v>87</v>
      </c>
      <c r="C60" s="101">
        <f>Продажи!C8</f>
        <v>0</v>
      </c>
      <c r="D60" s="101">
        <f>Продажи!D8</f>
        <v>0</v>
      </c>
      <c r="E60" s="101">
        <f>Продажи!E8</f>
        <v>0</v>
      </c>
      <c r="F60" s="101">
        <f>Продажи!F8</f>
        <v>0</v>
      </c>
      <c r="G60" s="101">
        <f>Продажи!G8</f>
        <v>0</v>
      </c>
      <c r="H60" s="101">
        <f>Продажи!H8</f>
        <v>0</v>
      </c>
      <c r="I60" s="101">
        <f>Продажи!I8</f>
        <v>0</v>
      </c>
      <c r="J60" s="101">
        <f>Продажи!J8</f>
        <v>0</v>
      </c>
      <c r="K60" s="101">
        <f>Продажи!K8</f>
        <v>0</v>
      </c>
      <c r="L60" s="101">
        <f>Продажи!L8</f>
        <v>0</v>
      </c>
      <c r="M60" s="101">
        <f>Продажи!M8</f>
        <v>0</v>
      </c>
      <c r="N60" s="101">
        <f>Продажи!N8</f>
        <v>0</v>
      </c>
      <c r="O60" s="101">
        <f>Продажи!O8</f>
        <v>0</v>
      </c>
      <c r="P60" s="101">
        <f>Продажи!P8</f>
        <v>0</v>
      </c>
      <c r="Q60" s="101">
        <f>Продажи!Q8</f>
        <v>0</v>
      </c>
      <c r="R60" s="101">
        <f>Продажи!R8</f>
        <v>0</v>
      </c>
      <c r="S60" s="101">
        <f>Продажи!S8</f>
        <v>0</v>
      </c>
      <c r="T60" s="101">
        <f>Продажи!T8</f>
        <v>0</v>
      </c>
      <c r="U60" s="101">
        <f>Продажи!U8</f>
        <v>0</v>
      </c>
      <c r="V60" s="101">
        <f>Продажи!V8</f>
        <v>0</v>
      </c>
      <c r="W60" s="101">
        <f>Продажи!W8</f>
        <v>0</v>
      </c>
      <c r="X60" s="101">
        <f>Продажи!X8</f>
        <v>0</v>
      </c>
      <c r="Y60" s="101">
        <f>Продажи!Y8</f>
        <v>0</v>
      </c>
      <c r="Z60" s="101">
        <f>Продажи!Z8</f>
        <v>0</v>
      </c>
      <c r="AA60" s="101">
        <f>Продажи!AA8</f>
        <v>0</v>
      </c>
      <c r="AB60" s="101">
        <f>Продажи!AB8</f>
        <v>0</v>
      </c>
      <c r="AC60" s="101">
        <f>Продажи!AC8</f>
        <v>0</v>
      </c>
      <c r="AD60" s="101">
        <f>Продажи!AD8</f>
        <v>0</v>
      </c>
      <c r="AE60" s="101">
        <f>Продажи!AE8</f>
        <v>0</v>
      </c>
      <c r="AF60" s="101">
        <f>Продажи!AF8</f>
        <v>0</v>
      </c>
      <c r="AG60" s="101">
        <f>Продажи!AG8</f>
        <v>0</v>
      </c>
      <c r="AH60" s="101">
        <f>Продажи!AH8</f>
        <v>0</v>
      </c>
      <c r="AI60" s="101">
        <f>Продажи!AI8</f>
        <v>0</v>
      </c>
      <c r="AJ60" s="101">
        <f>Продажи!AJ8</f>
        <v>0</v>
      </c>
      <c r="AK60" s="101">
        <f>Продажи!AK8</f>
        <v>0</v>
      </c>
      <c r="AL60" s="103">
        <f>Продажи!AL8</f>
        <v>0</v>
      </c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  <c r="RG60"/>
      <c r="RH60"/>
      <c r="RI60"/>
      <c r="RJ60"/>
      <c r="RK60"/>
      <c r="RL60"/>
      <c r="RM60"/>
      <c r="RN60"/>
      <c r="RO60"/>
      <c r="RP60"/>
      <c r="RQ60"/>
      <c r="RR60"/>
      <c r="RS60"/>
      <c r="RT60"/>
      <c r="RU60"/>
      <c r="RV60"/>
      <c r="RW60"/>
      <c r="RX60"/>
      <c r="RY60"/>
      <c r="RZ60"/>
      <c r="SA60"/>
      <c r="SB60"/>
      <c r="SC60"/>
      <c r="SD60"/>
      <c r="SE60"/>
      <c r="SF60"/>
      <c r="SG60"/>
      <c r="SH60"/>
      <c r="SI60"/>
      <c r="SJ60"/>
      <c r="SK60"/>
      <c r="SL60"/>
      <c r="SM60"/>
      <c r="SN60"/>
      <c r="SO60"/>
      <c r="SP60"/>
      <c r="SQ60"/>
      <c r="SR60"/>
      <c r="SS60"/>
      <c r="ST60"/>
      <c r="SU60"/>
      <c r="SV60"/>
      <c r="SW60"/>
      <c r="SX60"/>
      <c r="SY60"/>
      <c r="SZ60"/>
      <c r="TA60"/>
      <c r="TB60"/>
      <c r="TC60"/>
      <c r="TD60"/>
      <c r="TE60"/>
      <c r="TF60"/>
      <c r="TG60"/>
      <c r="TH60"/>
      <c r="TI60"/>
      <c r="TJ60"/>
      <c r="TK60"/>
      <c r="TL60"/>
      <c r="TM60"/>
      <c r="TN60"/>
      <c r="TO60"/>
      <c r="TP60"/>
      <c r="TQ60"/>
      <c r="TR60"/>
      <c r="TS60"/>
      <c r="TT60"/>
      <c r="TU60"/>
      <c r="TV60"/>
      <c r="TW60"/>
      <c r="TX60"/>
      <c r="TY60"/>
      <c r="TZ60"/>
      <c r="UA60"/>
      <c r="UB60"/>
      <c r="UC60"/>
      <c r="UD60"/>
      <c r="UE60"/>
      <c r="UF60"/>
      <c r="UG60"/>
      <c r="UH60"/>
      <c r="UI60"/>
      <c r="UJ60"/>
      <c r="UK60"/>
      <c r="UL60"/>
      <c r="UM60"/>
      <c r="UN60"/>
      <c r="UO60"/>
      <c r="UP60"/>
      <c r="UQ60"/>
      <c r="UR60"/>
      <c r="US60"/>
      <c r="UT60"/>
      <c r="UU60"/>
      <c r="UV60"/>
      <c r="UW60"/>
      <c r="UX60"/>
      <c r="UY60"/>
      <c r="UZ60"/>
      <c r="VA60"/>
      <c r="VB60"/>
      <c r="VC60"/>
      <c r="VD60"/>
      <c r="VE60"/>
      <c r="VF60"/>
      <c r="VG60"/>
      <c r="VH60"/>
      <c r="VI60"/>
      <c r="VJ60"/>
      <c r="VK60"/>
      <c r="VL60"/>
      <c r="VM60"/>
      <c r="VN60"/>
      <c r="VO60"/>
      <c r="VP60"/>
      <c r="VQ60"/>
      <c r="VR60"/>
      <c r="VS60"/>
      <c r="VT60"/>
      <c r="VU60"/>
      <c r="VV60"/>
      <c r="VW60"/>
      <c r="VX60"/>
      <c r="VY60"/>
      <c r="VZ60"/>
      <c r="WA60"/>
      <c r="WB60"/>
      <c r="WC60"/>
      <c r="WD60"/>
      <c r="WE60"/>
      <c r="WF60"/>
      <c r="WG60"/>
      <c r="WH60"/>
      <c r="WI60"/>
      <c r="WJ60"/>
      <c r="WK60"/>
      <c r="WL60"/>
      <c r="WM60"/>
      <c r="WN60"/>
      <c r="WO60"/>
      <c r="WP60"/>
      <c r="WQ60"/>
      <c r="WR60"/>
      <c r="WS60"/>
      <c r="WT60"/>
      <c r="WU60"/>
      <c r="WV60"/>
      <c r="WW60"/>
      <c r="WX60"/>
      <c r="WY60"/>
      <c r="WZ60"/>
      <c r="XA60"/>
      <c r="XB60"/>
      <c r="XC60"/>
      <c r="XD60"/>
      <c r="XE60"/>
      <c r="XF60"/>
      <c r="XG60"/>
      <c r="XH60"/>
      <c r="XI60"/>
      <c r="XJ60"/>
      <c r="XK60"/>
      <c r="XL60"/>
      <c r="XM60"/>
      <c r="XN60"/>
      <c r="XO60"/>
      <c r="XP60"/>
      <c r="XQ60"/>
      <c r="XR60"/>
      <c r="XS60"/>
      <c r="XT60"/>
      <c r="XU60"/>
      <c r="XV60"/>
      <c r="XW60"/>
      <c r="XX60"/>
      <c r="XY60"/>
      <c r="XZ60"/>
      <c r="YA60"/>
      <c r="YB60"/>
      <c r="YC60"/>
      <c r="YD60"/>
      <c r="YE60"/>
      <c r="YF60"/>
      <c r="YG60"/>
      <c r="YH60"/>
      <c r="YI60"/>
      <c r="YJ60"/>
      <c r="YK60"/>
      <c r="YL60"/>
      <c r="YM60"/>
      <c r="YN60"/>
      <c r="YO60"/>
      <c r="YP60"/>
      <c r="YQ60"/>
      <c r="YR60"/>
      <c r="YS60"/>
      <c r="YT60"/>
      <c r="YU60"/>
      <c r="YV60"/>
      <c r="YW60"/>
      <c r="YX60"/>
      <c r="YY60"/>
      <c r="YZ60"/>
      <c r="ZA60"/>
      <c r="ZB60"/>
      <c r="ZC60"/>
      <c r="ZD60"/>
      <c r="ZE60"/>
      <c r="ZF60"/>
      <c r="ZG60"/>
      <c r="ZH60"/>
      <c r="ZI60"/>
      <c r="ZJ60"/>
      <c r="ZK60"/>
      <c r="ZL60"/>
      <c r="ZM60"/>
      <c r="ZN60"/>
      <c r="ZO60"/>
      <c r="ZP60"/>
      <c r="ZQ60"/>
      <c r="ZR60"/>
      <c r="ZS60"/>
      <c r="ZT60"/>
      <c r="ZU60"/>
      <c r="ZV60"/>
      <c r="ZW60"/>
      <c r="ZX60"/>
      <c r="ZY60"/>
      <c r="ZZ60"/>
      <c r="AAA60"/>
      <c r="AAB60"/>
      <c r="AAC60"/>
      <c r="AAD60"/>
      <c r="AAE60"/>
      <c r="AAF60"/>
      <c r="AAG60"/>
      <c r="AAH60"/>
      <c r="AAI60"/>
      <c r="AAJ60"/>
      <c r="AAK60"/>
      <c r="AAL60"/>
      <c r="AAM60"/>
      <c r="AAN60"/>
      <c r="AAO60"/>
      <c r="AAP60"/>
      <c r="AAQ60"/>
      <c r="AAR60"/>
      <c r="AAS60"/>
      <c r="AAT60"/>
      <c r="AAU60"/>
      <c r="AAV60"/>
      <c r="AAW60"/>
      <c r="AAX60"/>
      <c r="AAY60"/>
      <c r="AAZ60"/>
      <c r="ABA60"/>
      <c r="ABB60"/>
      <c r="ABC60"/>
      <c r="ABD60"/>
      <c r="ABE60"/>
      <c r="ABF60"/>
      <c r="ABG60"/>
      <c r="ABH60"/>
      <c r="ABI60"/>
      <c r="ABJ60"/>
      <c r="ABK60"/>
      <c r="ABL60"/>
      <c r="ABM60"/>
      <c r="ABN60"/>
      <c r="ABO60"/>
      <c r="ABP60"/>
      <c r="ABQ60"/>
      <c r="ABR60"/>
      <c r="ABS60"/>
      <c r="ABT60"/>
      <c r="ABU60"/>
      <c r="ABV60"/>
      <c r="ABW60"/>
      <c r="ABX60"/>
      <c r="ABY60"/>
      <c r="ABZ60"/>
      <c r="ACA60"/>
      <c r="ACB60"/>
      <c r="ACC60"/>
      <c r="ACD60"/>
      <c r="ACE60"/>
      <c r="ACF60"/>
      <c r="ACG60"/>
      <c r="ACH60"/>
      <c r="ACI60"/>
      <c r="ACJ60"/>
      <c r="ACK60"/>
      <c r="ACL60"/>
      <c r="ACM60"/>
      <c r="ACN60"/>
      <c r="ACO60"/>
      <c r="ACP60"/>
      <c r="ACQ60"/>
      <c r="ACR60"/>
      <c r="ACS60"/>
      <c r="ACT60"/>
      <c r="ACU60"/>
      <c r="ACV60"/>
      <c r="ACW60"/>
      <c r="ACX60"/>
      <c r="ACY60"/>
      <c r="ACZ60"/>
      <c r="ADA60"/>
      <c r="ADB60"/>
      <c r="ADC60"/>
      <c r="ADD60"/>
      <c r="ADE60"/>
      <c r="ADF60"/>
      <c r="ADG60"/>
      <c r="ADH60"/>
      <c r="ADI60"/>
      <c r="ADJ60"/>
      <c r="ADK60"/>
      <c r="ADL60"/>
      <c r="ADM60"/>
      <c r="ADN60"/>
      <c r="ADO60"/>
      <c r="ADP60"/>
      <c r="ADQ60"/>
      <c r="ADR60"/>
      <c r="ADS60"/>
      <c r="ADT60"/>
      <c r="ADU60"/>
      <c r="ADV60"/>
      <c r="ADW60"/>
      <c r="ADX60"/>
      <c r="ADY60"/>
      <c r="ADZ60"/>
      <c r="AEA60"/>
      <c r="AEB60"/>
      <c r="AEC60"/>
      <c r="AED60"/>
      <c r="AEE60"/>
      <c r="AEF60"/>
      <c r="AEG60"/>
      <c r="AEH60"/>
      <c r="AEI60"/>
      <c r="AEJ60"/>
      <c r="AEK60"/>
      <c r="AEL60"/>
      <c r="AEM60"/>
      <c r="AEN60"/>
      <c r="AEO60"/>
      <c r="AEP60"/>
      <c r="AEQ60"/>
      <c r="AER60"/>
      <c r="AES60"/>
      <c r="AET60"/>
      <c r="AEU60"/>
      <c r="AEV60"/>
      <c r="AEW60"/>
      <c r="AEX60"/>
      <c r="AEY60"/>
      <c r="AEZ60"/>
      <c r="AFA60"/>
      <c r="AFB60"/>
      <c r="AFC60"/>
      <c r="AFD60"/>
      <c r="AFE60"/>
      <c r="AFF60"/>
      <c r="AFG60"/>
      <c r="AFH60"/>
      <c r="AFI60"/>
      <c r="AFJ60"/>
      <c r="AFK60"/>
      <c r="AFL60"/>
      <c r="AFM60"/>
      <c r="AFN60"/>
      <c r="AFO60"/>
      <c r="AFP60"/>
      <c r="AFQ60"/>
      <c r="AFR60"/>
      <c r="AFS60"/>
      <c r="AFT60"/>
      <c r="AFU60"/>
      <c r="AFV60"/>
      <c r="AFW60"/>
      <c r="AFX60"/>
      <c r="AFY60"/>
      <c r="AFZ60"/>
      <c r="AGA60"/>
      <c r="AGB60"/>
      <c r="AGC60"/>
      <c r="AGD60"/>
      <c r="AGE60"/>
      <c r="AGF60"/>
      <c r="AGG60"/>
      <c r="AGH60"/>
      <c r="AGI60"/>
      <c r="AGJ60"/>
      <c r="AGK60"/>
      <c r="AGL60"/>
      <c r="AGM60"/>
      <c r="AGN60"/>
      <c r="AGO60"/>
      <c r="AGP60"/>
      <c r="AGQ60"/>
      <c r="AGR60"/>
      <c r="AGS60"/>
      <c r="AGT60"/>
      <c r="AGU60"/>
      <c r="AGV60"/>
      <c r="AGW60"/>
      <c r="AGX60"/>
      <c r="AGY60"/>
      <c r="AGZ60"/>
      <c r="AHA60"/>
      <c r="AHB60"/>
      <c r="AHC60"/>
      <c r="AHD60"/>
      <c r="AHE60"/>
      <c r="AHF60"/>
      <c r="AHG60"/>
      <c r="AHH60"/>
      <c r="AHI60"/>
      <c r="AHJ60"/>
      <c r="AHK60"/>
      <c r="AHL60"/>
      <c r="AHM60"/>
      <c r="AHN60"/>
      <c r="AHO60"/>
      <c r="AHP60"/>
      <c r="AHQ60"/>
      <c r="AHR60"/>
      <c r="AHS60"/>
      <c r="AHT60"/>
      <c r="AHU60"/>
      <c r="AHV60"/>
      <c r="AHW60"/>
      <c r="AHX60"/>
      <c r="AHY60"/>
      <c r="AHZ60"/>
      <c r="AIA60"/>
      <c r="AIB60"/>
      <c r="AIC60"/>
      <c r="AID60"/>
      <c r="AIE60"/>
      <c r="AIF60"/>
      <c r="AIG60"/>
      <c r="AIH60"/>
      <c r="AII60"/>
      <c r="AIJ60"/>
      <c r="AIK60"/>
      <c r="AIL60"/>
      <c r="AIM60"/>
      <c r="AIN60"/>
      <c r="AIO60"/>
      <c r="AIP60"/>
      <c r="AIQ60"/>
      <c r="AIR60"/>
      <c r="AIS60"/>
      <c r="AIT60"/>
      <c r="AIU60"/>
      <c r="AIV60"/>
      <c r="AIW60"/>
      <c r="AIX60"/>
      <c r="AIY60"/>
      <c r="AIZ60"/>
      <c r="AJA60"/>
      <c r="AJB60"/>
      <c r="AJC60"/>
      <c r="AJD60"/>
      <c r="AJE60"/>
      <c r="AJF60"/>
      <c r="AJG60"/>
      <c r="AJH60"/>
      <c r="AJI60"/>
      <c r="AJJ60"/>
      <c r="AJK60"/>
      <c r="AJL60"/>
      <c r="AJM60"/>
      <c r="AJN60"/>
      <c r="AJO60"/>
      <c r="AJP60"/>
      <c r="AJQ60"/>
      <c r="AJR60"/>
      <c r="AJS60"/>
      <c r="AJT60"/>
      <c r="AJU60"/>
      <c r="AJV60"/>
      <c r="AJW60"/>
      <c r="AJX60"/>
      <c r="AJY60"/>
      <c r="AJZ60"/>
      <c r="AKA60"/>
      <c r="AKB60"/>
      <c r="AKC60"/>
      <c r="AKD60"/>
      <c r="AKE60"/>
      <c r="AKF60"/>
      <c r="AKG60"/>
      <c r="AKH60"/>
      <c r="AKI60"/>
      <c r="AKJ60"/>
      <c r="AKK60"/>
      <c r="AKL60"/>
      <c r="AKM60"/>
      <c r="AKN60"/>
      <c r="AKO60"/>
      <c r="AKP60"/>
      <c r="AKQ60"/>
      <c r="AKR60"/>
      <c r="AKS60"/>
      <c r="AKT60"/>
      <c r="AKU60"/>
      <c r="AKV60"/>
      <c r="AKW60"/>
      <c r="AKX60"/>
      <c r="AKY60"/>
      <c r="AKZ60"/>
      <c r="ALA60"/>
      <c r="ALB60"/>
      <c r="ALC60"/>
      <c r="ALD60"/>
      <c r="ALE60"/>
      <c r="ALF60"/>
      <c r="ALG60"/>
      <c r="ALH60"/>
      <c r="ALI60"/>
      <c r="ALJ60"/>
      <c r="ALK60"/>
      <c r="ALL60"/>
      <c r="ALM60"/>
      <c r="ALN60"/>
      <c r="ALO60"/>
      <c r="ALP60"/>
      <c r="ALQ60"/>
      <c r="ALR60"/>
      <c r="ALS60"/>
      <c r="ALT60"/>
      <c r="ALU60"/>
      <c r="ALV60"/>
      <c r="ALW60"/>
      <c r="ALX60"/>
      <c r="ALY60"/>
      <c r="ALZ60"/>
      <c r="AMA60"/>
      <c r="AMB60"/>
      <c r="AMC60"/>
      <c r="AMD60"/>
      <c r="AME60"/>
      <c r="AMF60"/>
      <c r="AMG60"/>
      <c r="AMH60"/>
      <c r="AMI60"/>
      <c r="AMJ60"/>
    </row>
    <row r="61" spans="1:1024">
      <c r="A61"/>
      <c r="B61" s="102" t="s">
        <v>88</v>
      </c>
      <c r="C61" s="101"/>
      <c r="D61" s="101"/>
      <c r="E61" s="101"/>
      <c r="F61" s="101"/>
      <c r="G61" s="101"/>
      <c r="H61" s="101"/>
      <c r="I61" s="101"/>
      <c r="J61" s="101"/>
      <c r="K61" s="101"/>
      <c r="L61" s="101"/>
      <c r="M61" s="101"/>
      <c r="N61" s="101"/>
      <c r="O61" s="101"/>
      <c r="P61" s="101"/>
      <c r="Q61" s="101"/>
      <c r="R61" s="101"/>
      <c r="S61" s="101"/>
      <c r="T61" s="101"/>
      <c r="U61" s="101"/>
      <c r="V61" s="101"/>
      <c r="W61" s="101"/>
      <c r="X61" s="101"/>
      <c r="Y61" s="101"/>
      <c r="Z61" s="101"/>
      <c r="AA61" s="101"/>
      <c r="AB61" s="101"/>
      <c r="AC61" s="101"/>
      <c r="AD61" s="101"/>
      <c r="AE61" s="101"/>
      <c r="AF61" s="101"/>
      <c r="AG61" s="101"/>
      <c r="AH61" s="101"/>
      <c r="AI61" s="101"/>
      <c r="AJ61" s="101"/>
      <c r="AK61" s="101"/>
      <c r="AL61" s="103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  <c r="RG61"/>
      <c r="RH61"/>
      <c r="RI61"/>
      <c r="RJ61"/>
      <c r="RK61"/>
      <c r="RL61"/>
      <c r="RM61"/>
      <c r="RN61"/>
      <c r="RO61"/>
      <c r="RP61"/>
      <c r="RQ61"/>
      <c r="RR61"/>
      <c r="RS61"/>
      <c r="RT61"/>
      <c r="RU61"/>
      <c r="RV61"/>
      <c r="RW61"/>
      <c r="RX61"/>
      <c r="RY61"/>
      <c r="RZ61"/>
      <c r="SA61"/>
      <c r="SB61"/>
      <c r="SC61"/>
      <c r="SD61"/>
      <c r="SE61"/>
      <c r="SF61"/>
      <c r="SG61"/>
      <c r="SH61"/>
      <c r="SI61"/>
      <c r="SJ61"/>
      <c r="SK61"/>
      <c r="SL61"/>
      <c r="SM61"/>
      <c r="SN61"/>
      <c r="SO61"/>
      <c r="SP61"/>
      <c r="SQ61"/>
      <c r="SR61"/>
      <c r="SS61"/>
      <c r="ST61"/>
      <c r="SU61"/>
      <c r="SV61"/>
      <c r="SW61"/>
      <c r="SX61"/>
      <c r="SY61"/>
      <c r="SZ61"/>
      <c r="TA61"/>
      <c r="TB61"/>
      <c r="TC61"/>
      <c r="TD61"/>
      <c r="TE61"/>
      <c r="TF61"/>
      <c r="TG61"/>
      <c r="TH61"/>
      <c r="TI61"/>
      <c r="TJ61"/>
      <c r="TK61"/>
      <c r="TL61"/>
      <c r="TM61"/>
      <c r="TN61"/>
      <c r="TO61"/>
      <c r="TP61"/>
      <c r="TQ61"/>
      <c r="TR61"/>
      <c r="TS61"/>
      <c r="TT61"/>
      <c r="TU61"/>
      <c r="TV61"/>
      <c r="TW61"/>
      <c r="TX61"/>
      <c r="TY61"/>
      <c r="TZ61"/>
      <c r="UA61"/>
      <c r="UB61"/>
      <c r="UC61"/>
      <c r="UD61"/>
      <c r="UE61"/>
      <c r="UF61"/>
      <c r="UG61"/>
      <c r="UH61"/>
      <c r="UI61"/>
      <c r="UJ61"/>
      <c r="UK61"/>
      <c r="UL61"/>
      <c r="UM61"/>
      <c r="UN61"/>
      <c r="UO61"/>
      <c r="UP61"/>
      <c r="UQ61"/>
      <c r="UR61"/>
      <c r="US61"/>
      <c r="UT61"/>
      <c r="UU61"/>
      <c r="UV61"/>
      <c r="UW61"/>
      <c r="UX61"/>
      <c r="UY61"/>
      <c r="UZ61"/>
      <c r="VA61"/>
      <c r="VB61"/>
      <c r="VC61"/>
      <c r="VD61"/>
      <c r="VE61"/>
      <c r="VF61"/>
      <c r="VG61"/>
      <c r="VH61"/>
      <c r="VI61"/>
      <c r="VJ61"/>
      <c r="VK61"/>
      <c r="VL61"/>
      <c r="VM61"/>
      <c r="VN61"/>
      <c r="VO61"/>
      <c r="VP61"/>
      <c r="VQ61"/>
      <c r="VR61"/>
      <c r="VS61"/>
      <c r="VT61"/>
      <c r="VU61"/>
      <c r="VV61"/>
      <c r="VW61"/>
      <c r="VX61"/>
      <c r="VY61"/>
      <c r="VZ61"/>
      <c r="WA61"/>
      <c r="WB61"/>
      <c r="WC61"/>
      <c r="WD61"/>
      <c r="WE61"/>
      <c r="WF61"/>
      <c r="WG61"/>
      <c r="WH61"/>
      <c r="WI61"/>
      <c r="WJ61"/>
      <c r="WK61"/>
      <c r="WL61"/>
      <c r="WM61"/>
      <c r="WN61"/>
      <c r="WO61"/>
      <c r="WP61"/>
      <c r="WQ61"/>
      <c r="WR61"/>
      <c r="WS61"/>
      <c r="WT61"/>
      <c r="WU61"/>
      <c r="WV61"/>
      <c r="WW61"/>
      <c r="WX61"/>
      <c r="WY61"/>
      <c r="WZ61"/>
      <c r="XA61"/>
      <c r="XB61"/>
      <c r="XC61"/>
      <c r="XD61"/>
      <c r="XE61"/>
      <c r="XF61"/>
      <c r="XG61"/>
      <c r="XH61"/>
      <c r="XI61"/>
      <c r="XJ61"/>
      <c r="XK61"/>
      <c r="XL61"/>
      <c r="XM61"/>
      <c r="XN61"/>
      <c r="XO61"/>
      <c r="XP61"/>
      <c r="XQ61"/>
      <c r="XR61"/>
      <c r="XS61"/>
      <c r="XT61"/>
      <c r="XU61"/>
      <c r="XV61"/>
      <c r="XW61"/>
      <c r="XX61"/>
      <c r="XY61"/>
      <c r="XZ61"/>
      <c r="YA61"/>
      <c r="YB61"/>
      <c r="YC61"/>
      <c r="YD61"/>
      <c r="YE61"/>
      <c r="YF61"/>
      <c r="YG61"/>
      <c r="YH61"/>
      <c r="YI61"/>
      <c r="YJ61"/>
      <c r="YK61"/>
      <c r="YL61"/>
      <c r="YM61"/>
      <c r="YN61"/>
      <c r="YO61"/>
      <c r="YP61"/>
      <c r="YQ61"/>
      <c r="YR61"/>
      <c r="YS61"/>
      <c r="YT61"/>
      <c r="YU61"/>
      <c r="YV61"/>
      <c r="YW61"/>
      <c r="YX61"/>
      <c r="YY61"/>
      <c r="YZ61"/>
      <c r="ZA61"/>
      <c r="ZB61"/>
      <c r="ZC61"/>
      <c r="ZD61"/>
      <c r="ZE61"/>
      <c r="ZF61"/>
      <c r="ZG61"/>
      <c r="ZH61"/>
      <c r="ZI61"/>
      <c r="ZJ61"/>
      <c r="ZK61"/>
      <c r="ZL61"/>
      <c r="ZM61"/>
      <c r="ZN61"/>
      <c r="ZO61"/>
      <c r="ZP61"/>
      <c r="ZQ61"/>
      <c r="ZR61"/>
      <c r="ZS61"/>
      <c r="ZT61"/>
      <c r="ZU61"/>
      <c r="ZV61"/>
      <c r="ZW61"/>
      <c r="ZX61"/>
      <c r="ZY61"/>
      <c r="ZZ61"/>
      <c r="AAA61"/>
      <c r="AAB61"/>
      <c r="AAC61"/>
      <c r="AAD61"/>
      <c r="AAE61"/>
      <c r="AAF61"/>
      <c r="AAG61"/>
      <c r="AAH61"/>
      <c r="AAI61"/>
      <c r="AAJ61"/>
      <c r="AAK61"/>
      <c r="AAL61"/>
      <c r="AAM61"/>
      <c r="AAN61"/>
      <c r="AAO61"/>
      <c r="AAP61"/>
      <c r="AAQ61"/>
      <c r="AAR61"/>
      <c r="AAS61"/>
      <c r="AAT61"/>
      <c r="AAU61"/>
      <c r="AAV61"/>
      <c r="AAW61"/>
      <c r="AAX61"/>
      <c r="AAY61"/>
      <c r="AAZ61"/>
      <c r="ABA61"/>
      <c r="ABB61"/>
      <c r="ABC61"/>
      <c r="ABD61"/>
      <c r="ABE61"/>
      <c r="ABF61"/>
      <c r="ABG61"/>
      <c r="ABH61"/>
      <c r="ABI61"/>
      <c r="ABJ61"/>
      <c r="ABK61"/>
      <c r="ABL61"/>
      <c r="ABM61"/>
      <c r="ABN61"/>
      <c r="ABO61"/>
      <c r="ABP61"/>
      <c r="ABQ61"/>
      <c r="ABR61"/>
      <c r="ABS61"/>
      <c r="ABT61"/>
      <c r="ABU61"/>
      <c r="ABV61"/>
      <c r="ABW61"/>
      <c r="ABX61"/>
      <c r="ABY61"/>
      <c r="ABZ61"/>
      <c r="ACA61"/>
      <c r="ACB61"/>
      <c r="ACC61"/>
      <c r="ACD61"/>
      <c r="ACE61"/>
      <c r="ACF61"/>
      <c r="ACG61"/>
      <c r="ACH61"/>
      <c r="ACI61"/>
      <c r="ACJ61"/>
      <c r="ACK61"/>
      <c r="ACL61"/>
      <c r="ACM61"/>
      <c r="ACN61"/>
      <c r="ACO61"/>
      <c r="ACP61"/>
      <c r="ACQ61"/>
      <c r="ACR61"/>
      <c r="ACS61"/>
      <c r="ACT61"/>
      <c r="ACU61"/>
      <c r="ACV61"/>
      <c r="ACW61"/>
      <c r="ACX61"/>
      <c r="ACY61"/>
      <c r="ACZ61"/>
      <c r="ADA61"/>
      <c r="ADB61"/>
      <c r="ADC61"/>
      <c r="ADD61"/>
      <c r="ADE61"/>
      <c r="ADF61"/>
      <c r="ADG61"/>
      <c r="ADH61"/>
      <c r="ADI61"/>
      <c r="ADJ61"/>
      <c r="ADK61"/>
      <c r="ADL61"/>
      <c r="ADM61"/>
      <c r="ADN61"/>
      <c r="ADO61"/>
      <c r="ADP61"/>
      <c r="ADQ61"/>
      <c r="ADR61"/>
      <c r="ADS61"/>
      <c r="ADT61"/>
      <c r="ADU61"/>
      <c r="ADV61"/>
      <c r="ADW61"/>
      <c r="ADX61"/>
      <c r="ADY61"/>
      <c r="ADZ61"/>
      <c r="AEA61"/>
      <c r="AEB61"/>
      <c r="AEC61"/>
      <c r="AED61"/>
      <c r="AEE61"/>
      <c r="AEF61"/>
      <c r="AEG61"/>
      <c r="AEH61"/>
      <c r="AEI61"/>
      <c r="AEJ61"/>
      <c r="AEK61"/>
      <c r="AEL61"/>
      <c r="AEM61"/>
      <c r="AEN61"/>
      <c r="AEO61"/>
      <c r="AEP61"/>
      <c r="AEQ61"/>
      <c r="AER61"/>
      <c r="AES61"/>
      <c r="AET61"/>
      <c r="AEU61"/>
      <c r="AEV61"/>
      <c r="AEW61"/>
      <c r="AEX61"/>
      <c r="AEY61"/>
      <c r="AEZ61"/>
      <c r="AFA61"/>
      <c r="AFB61"/>
      <c r="AFC61"/>
      <c r="AFD61"/>
      <c r="AFE61"/>
      <c r="AFF61"/>
      <c r="AFG61"/>
      <c r="AFH61"/>
      <c r="AFI61"/>
      <c r="AFJ61"/>
      <c r="AFK61"/>
      <c r="AFL61"/>
      <c r="AFM61"/>
      <c r="AFN61"/>
      <c r="AFO61"/>
      <c r="AFP61"/>
      <c r="AFQ61"/>
      <c r="AFR61"/>
      <c r="AFS61"/>
      <c r="AFT61"/>
      <c r="AFU61"/>
      <c r="AFV61"/>
      <c r="AFW61"/>
      <c r="AFX61"/>
      <c r="AFY61"/>
      <c r="AFZ61"/>
      <c r="AGA61"/>
      <c r="AGB61"/>
      <c r="AGC61"/>
      <c r="AGD61"/>
      <c r="AGE61"/>
      <c r="AGF61"/>
      <c r="AGG61"/>
      <c r="AGH61"/>
      <c r="AGI61"/>
      <c r="AGJ61"/>
      <c r="AGK61"/>
      <c r="AGL61"/>
      <c r="AGM61"/>
      <c r="AGN61"/>
      <c r="AGO61"/>
      <c r="AGP61"/>
      <c r="AGQ61"/>
      <c r="AGR61"/>
      <c r="AGS61"/>
      <c r="AGT61"/>
      <c r="AGU61"/>
      <c r="AGV61"/>
      <c r="AGW61"/>
      <c r="AGX61"/>
      <c r="AGY61"/>
      <c r="AGZ61"/>
      <c r="AHA61"/>
      <c r="AHB61"/>
      <c r="AHC61"/>
      <c r="AHD61"/>
      <c r="AHE61"/>
      <c r="AHF61"/>
      <c r="AHG61"/>
      <c r="AHH61"/>
      <c r="AHI61"/>
      <c r="AHJ61"/>
      <c r="AHK61"/>
      <c r="AHL61"/>
      <c r="AHM61"/>
      <c r="AHN61"/>
      <c r="AHO61"/>
      <c r="AHP61"/>
      <c r="AHQ61"/>
      <c r="AHR61"/>
      <c r="AHS61"/>
      <c r="AHT61"/>
      <c r="AHU61"/>
      <c r="AHV61"/>
      <c r="AHW61"/>
      <c r="AHX61"/>
      <c r="AHY61"/>
      <c r="AHZ61"/>
      <c r="AIA61"/>
      <c r="AIB61"/>
      <c r="AIC61"/>
      <c r="AID61"/>
      <c r="AIE61"/>
      <c r="AIF61"/>
      <c r="AIG61"/>
      <c r="AIH61"/>
      <c r="AII61"/>
      <c r="AIJ61"/>
      <c r="AIK61"/>
      <c r="AIL61"/>
      <c r="AIM61"/>
      <c r="AIN61"/>
      <c r="AIO61"/>
      <c r="AIP61"/>
      <c r="AIQ61"/>
      <c r="AIR61"/>
      <c r="AIS61"/>
      <c r="AIT61"/>
      <c r="AIU61"/>
      <c r="AIV61"/>
      <c r="AIW61"/>
      <c r="AIX61"/>
      <c r="AIY61"/>
      <c r="AIZ61"/>
      <c r="AJA61"/>
      <c r="AJB61"/>
      <c r="AJC61"/>
      <c r="AJD61"/>
      <c r="AJE61"/>
      <c r="AJF61"/>
      <c r="AJG61"/>
      <c r="AJH61"/>
      <c r="AJI61"/>
      <c r="AJJ61"/>
      <c r="AJK61"/>
      <c r="AJL61"/>
      <c r="AJM61"/>
      <c r="AJN61"/>
      <c r="AJO61"/>
      <c r="AJP61"/>
      <c r="AJQ61"/>
      <c r="AJR61"/>
      <c r="AJS61"/>
      <c r="AJT61"/>
      <c r="AJU61"/>
      <c r="AJV61"/>
      <c r="AJW61"/>
      <c r="AJX61"/>
      <c r="AJY61"/>
      <c r="AJZ61"/>
      <c r="AKA61"/>
      <c r="AKB61"/>
      <c r="AKC61"/>
      <c r="AKD61"/>
      <c r="AKE61"/>
      <c r="AKF61"/>
      <c r="AKG61"/>
      <c r="AKH61"/>
      <c r="AKI61"/>
      <c r="AKJ61"/>
      <c r="AKK61"/>
      <c r="AKL61"/>
      <c r="AKM61"/>
      <c r="AKN61"/>
      <c r="AKO61"/>
      <c r="AKP61"/>
      <c r="AKQ61"/>
      <c r="AKR61"/>
      <c r="AKS61"/>
      <c r="AKT61"/>
      <c r="AKU61"/>
      <c r="AKV61"/>
      <c r="AKW61"/>
      <c r="AKX61"/>
      <c r="AKY61"/>
      <c r="AKZ61"/>
      <c r="ALA61"/>
      <c r="ALB61"/>
      <c r="ALC61"/>
      <c r="ALD61"/>
      <c r="ALE61"/>
      <c r="ALF61"/>
      <c r="ALG61"/>
      <c r="ALH61"/>
      <c r="ALI61"/>
      <c r="ALJ61"/>
      <c r="ALK61"/>
      <c r="ALL61"/>
      <c r="ALM61"/>
      <c r="ALN61"/>
      <c r="ALO61"/>
      <c r="ALP61"/>
      <c r="ALQ61"/>
      <c r="ALR61"/>
      <c r="ALS61"/>
      <c r="ALT61"/>
      <c r="ALU61"/>
      <c r="ALV61"/>
      <c r="ALW61"/>
      <c r="ALX61"/>
      <c r="ALY61"/>
      <c r="ALZ61"/>
      <c r="AMA61"/>
      <c r="AMB61"/>
      <c r="AMC61"/>
      <c r="AMD61"/>
      <c r="AME61"/>
      <c r="AMF61"/>
      <c r="AMG61"/>
      <c r="AMH61"/>
      <c r="AMI61"/>
      <c r="AMJ61"/>
    </row>
    <row r="62" spans="1:1024" s="13" customFormat="1">
      <c r="A62" s="5"/>
      <c r="B62" s="96" t="s">
        <v>89</v>
      </c>
      <c r="C62" s="97">
        <f t="shared" ref="C62:AL62" si="12">SUM(C58:C61)</f>
        <v>0</v>
      </c>
      <c r="D62" s="97">
        <f t="shared" si="12"/>
        <v>0</v>
      </c>
      <c r="E62" s="97">
        <f t="shared" si="12"/>
        <v>0</v>
      </c>
      <c r="F62" s="97">
        <f t="shared" si="12"/>
        <v>0</v>
      </c>
      <c r="G62" s="97">
        <f t="shared" si="12"/>
        <v>0</v>
      </c>
      <c r="H62" s="97">
        <f t="shared" si="12"/>
        <v>0</v>
      </c>
      <c r="I62" s="97">
        <f t="shared" si="12"/>
        <v>-5000</v>
      </c>
      <c r="J62" s="97">
        <f t="shared" si="12"/>
        <v>214166.66666666669</v>
      </c>
      <c r="K62" s="97">
        <f t="shared" si="12"/>
        <v>-58833.333333333328</v>
      </c>
      <c r="L62" s="97">
        <f t="shared" si="12"/>
        <v>-150333.33333333331</v>
      </c>
      <c r="M62" s="97">
        <f t="shared" si="12"/>
        <v>419665.16666666663</v>
      </c>
      <c r="N62" s="97">
        <f t="shared" si="12"/>
        <v>419663.66666666663</v>
      </c>
      <c r="O62" s="97">
        <f t="shared" si="12"/>
        <v>344663.66666666663</v>
      </c>
      <c r="P62" s="97">
        <f t="shared" si="12"/>
        <v>259663.66666666666</v>
      </c>
      <c r="Q62" s="97">
        <f t="shared" si="12"/>
        <v>237163.66666666666</v>
      </c>
      <c r="R62" s="97">
        <f t="shared" si="12"/>
        <v>227580.33333333331</v>
      </c>
      <c r="S62" s="97">
        <f t="shared" si="12"/>
        <v>375080.33333333331</v>
      </c>
      <c r="T62" s="97">
        <f t="shared" si="12"/>
        <v>375080.33333333331</v>
      </c>
      <c r="U62" s="97">
        <f t="shared" si="12"/>
        <v>375080.33333333331</v>
      </c>
      <c r="V62" s="97">
        <f t="shared" si="12"/>
        <v>375080.33333333331</v>
      </c>
      <c r="W62" s="97">
        <f t="shared" si="12"/>
        <v>375080.33333333331</v>
      </c>
      <c r="X62" s="97">
        <f t="shared" si="12"/>
        <v>375080.33333333331</v>
      </c>
      <c r="Y62" s="97">
        <f t="shared" si="12"/>
        <v>375080.33333333331</v>
      </c>
      <c r="Z62" s="97">
        <f t="shared" si="12"/>
        <v>375080.33333333331</v>
      </c>
      <c r="AA62" s="97">
        <f t="shared" si="12"/>
        <v>375080.33333333331</v>
      </c>
      <c r="AB62" s="97">
        <f t="shared" si="12"/>
        <v>375080.33333333331</v>
      </c>
      <c r="AC62" s="97">
        <f t="shared" si="12"/>
        <v>375080.33333333331</v>
      </c>
      <c r="AD62" s="97">
        <f t="shared" si="12"/>
        <v>375080.33333333331</v>
      </c>
      <c r="AE62" s="97">
        <f t="shared" si="12"/>
        <v>375080.33333333331</v>
      </c>
      <c r="AF62" s="97">
        <f t="shared" si="12"/>
        <v>375080.33333333331</v>
      </c>
      <c r="AG62" s="97">
        <f t="shared" si="12"/>
        <v>375080.33333333331</v>
      </c>
      <c r="AH62" s="97">
        <f t="shared" si="12"/>
        <v>410497</v>
      </c>
      <c r="AI62" s="97">
        <f t="shared" si="12"/>
        <v>410497</v>
      </c>
      <c r="AJ62" s="97">
        <f t="shared" si="12"/>
        <v>410497</v>
      </c>
      <c r="AK62" s="97">
        <f t="shared" si="12"/>
        <v>410497</v>
      </c>
      <c r="AL62" s="104">
        <f t="shared" si="12"/>
        <v>410497</v>
      </c>
    </row>
    <row r="63" spans="1:1024" s="95" customFormat="1" ht="21" customHeight="1">
      <c r="B63" s="105" t="s">
        <v>90</v>
      </c>
      <c r="C63" s="101">
        <f>Расходы!C50</f>
        <v>0</v>
      </c>
      <c r="D63" s="101">
        <f>Расходы!D50</f>
        <v>0</v>
      </c>
      <c r="E63" s="101">
        <f>Расходы!E50</f>
        <v>0</v>
      </c>
      <c r="F63" s="101">
        <f>Расходы!F50</f>
        <v>0</v>
      </c>
      <c r="G63" s="101">
        <f>Расходы!G50</f>
        <v>0</v>
      </c>
      <c r="H63" s="101">
        <f>Расходы!H50</f>
        <v>0</v>
      </c>
      <c r="I63" s="101">
        <f>Расходы!I50</f>
        <v>0</v>
      </c>
      <c r="J63" s="101">
        <f>Расходы!J50</f>
        <v>-72000</v>
      </c>
      <c r="K63" s="101">
        <f>Расходы!K50</f>
        <v>-18000</v>
      </c>
      <c r="L63" s="101">
        <f>Расходы!L50</f>
        <v>0</v>
      </c>
      <c r="M63" s="101">
        <f>Расходы!M50</f>
        <v>-114000</v>
      </c>
      <c r="N63" s="101">
        <f>Расходы!N50</f>
        <v>-114000</v>
      </c>
      <c r="O63" s="101">
        <f>Расходы!O50</f>
        <v>-114000</v>
      </c>
      <c r="P63" s="101">
        <f>Расходы!P50</f>
        <v>-114000</v>
      </c>
      <c r="Q63" s="101">
        <f>Расходы!Q50</f>
        <v>-114000</v>
      </c>
      <c r="R63" s="101">
        <f>Расходы!R50</f>
        <v>-114000</v>
      </c>
      <c r="S63" s="101">
        <f>Расходы!S50</f>
        <v>-114000</v>
      </c>
      <c r="T63" s="101">
        <f>Расходы!T50</f>
        <v>-114000</v>
      </c>
      <c r="U63" s="101">
        <f>Расходы!U50</f>
        <v>-114000</v>
      </c>
      <c r="V63" s="101">
        <f>Расходы!V50</f>
        <v>-114000</v>
      </c>
      <c r="W63" s="101">
        <f>Расходы!W50</f>
        <v>-114000</v>
      </c>
      <c r="X63" s="101">
        <f>Расходы!X50</f>
        <v>-114000</v>
      </c>
      <c r="Y63" s="101">
        <f>Расходы!Y50</f>
        <v>-114000</v>
      </c>
      <c r="Z63" s="101">
        <f>Расходы!Z50</f>
        <v>-114000</v>
      </c>
      <c r="AA63" s="101">
        <f>Расходы!AA50</f>
        <v>-114000</v>
      </c>
      <c r="AB63" s="101">
        <f>Расходы!AB50</f>
        <v>-114000</v>
      </c>
      <c r="AC63" s="101">
        <f>Расходы!AC50</f>
        <v>-114000</v>
      </c>
      <c r="AD63" s="101">
        <f>Расходы!AD50</f>
        <v>-114000</v>
      </c>
      <c r="AE63" s="101">
        <f>Расходы!AE50</f>
        <v>-114000</v>
      </c>
      <c r="AF63" s="101">
        <f>Расходы!AF50</f>
        <v>-114000</v>
      </c>
      <c r="AG63" s="101">
        <f>Расходы!AG50</f>
        <v>-114000</v>
      </c>
      <c r="AH63" s="101">
        <f>Расходы!AH50</f>
        <v>-114000</v>
      </c>
      <c r="AI63" s="101">
        <f>Расходы!AI50</f>
        <v>-114000</v>
      </c>
      <c r="AJ63" s="101">
        <f>Расходы!AJ50</f>
        <v>-114000</v>
      </c>
      <c r="AK63" s="101">
        <f>Расходы!AK50</f>
        <v>-114000</v>
      </c>
      <c r="AL63" s="103">
        <f>Расходы!AL50</f>
        <v>-114000</v>
      </c>
    </row>
    <row r="64" spans="1:1024" s="13" customFormat="1">
      <c r="A64" s="5"/>
      <c r="B64" s="106" t="s">
        <v>91</v>
      </c>
      <c r="C64" s="107">
        <f t="shared" ref="C64:AL64" si="13">SUM(C62:C63)</f>
        <v>0</v>
      </c>
      <c r="D64" s="107">
        <f t="shared" si="13"/>
        <v>0</v>
      </c>
      <c r="E64" s="107">
        <f t="shared" si="13"/>
        <v>0</v>
      </c>
      <c r="F64" s="107">
        <f t="shared" si="13"/>
        <v>0</v>
      </c>
      <c r="G64" s="107">
        <f t="shared" si="13"/>
        <v>0</v>
      </c>
      <c r="H64" s="107">
        <f t="shared" si="13"/>
        <v>0</v>
      </c>
      <c r="I64" s="107">
        <f t="shared" si="13"/>
        <v>-5000</v>
      </c>
      <c r="J64" s="107">
        <f t="shared" si="13"/>
        <v>142166.66666666669</v>
      </c>
      <c r="K64" s="107">
        <f t="shared" si="13"/>
        <v>-76833.333333333328</v>
      </c>
      <c r="L64" s="107">
        <f t="shared" si="13"/>
        <v>-150333.33333333331</v>
      </c>
      <c r="M64" s="107">
        <f t="shared" si="13"/>
        <v>305665.16666666663</v>
      </c>
      <c r="N64" s="107">
        <f t="shared" si="13"/>
        <v>305663.66666666663</v>
      </c>
      <c r="O64" s="107">
        <f t="shared" si="13"/>
        <v>230663.66666666663</v>
      </c>
      <c r="P64" s="107">
        <f t="shared" si="13"/>
        <v>145663.66666666666</v>
      </c>
      <c r="Q64" s="107">
        <f t="shared" si="13"/>
        <v>123163.66666666666</v>
      </c>
      <c r="R64" s="107">
        <f t="shared" si="13"/>
        <v>113580.33333333331</v>
      </c>
      <c r="S64" s="107">
        <f t="shared" si="13"/>
        <v>261080.33333333331</v>
      </c>
      <c r="T64" s="107">
        <f t="shared" si="13"/>
        <v>261080.33333333331</v>
      </c>
      <c r="U64" s="107">
        <f t="shared" si="13"/>
        <v>261080.33333333331</v>
      </c>
      <c r="V64" s="107">
        <f t="shared" si="13"/>
        <v>261080.33333333331</v>
      </c>
      <c r="W64" s="107">
        <f t="shared" si="13"/>
        <v>261080.33333333331</v>
      </c>
      <c r="X64" s="107">
        <f t="shared" si="13"/>
        <v>261080.33333333331</v>
      </c>
      <c r="Y64" s="107">
        <f t="shared" si="13"/>
        <v>261080.33333333331</v>
      </c>
      <c r="Z64" s="107">
        <f t="shared" si="13"/>
        <v>261080.33333333331</v>
      </c>
      <c r="AA64" s="107">
        <f t="shared" si="13"/>
        <v>261080.33333333331</v>
      </c>
      <c r="AB64" s="107">
        <f t="shared" si="13"/>
        <v>261080.33333333331</v>
      </c>
      <c r="AC64" s="107">
        <f t="shared" si="13"/>
        <v>261080.33333333331</v>
      </c>
      <c r="AD64" s="107">
        <f t="shared" si="13"/>
        <v>261080.33333333331</v>
      </c>
      <c r="AE64" s="107">
        <f t="shared" si="13"/>
        <v>261080.33333333331</v>
      </c>
      <c r="AF64" s="107">
        <f t="shared" si="13"/>
        <v>261080.33333333331</v>
      </c>
      <c r="AG64" s="107">
        <f t="shared" si="13"/>
        <v>261080.33333333331</v>
      </c>
      <c r="AH64" s="107">
        <f t="shared" si="13"/>
        <v>296497</v>
      </c>
      <c r="AI64" s="107">
        <f t="shared" si="13"/>
        <v>296497</v>
      </c>
      <c r="AJ64" s="107">
        <f t="shared" si="13"/>
        <v>296497</v>
      </c>
      <c r="AK64" s="107">
        <f t="shared" si="13"/>
        <v>296497</v>
      </c>
      <c r="AL64" s="108">
        <f t="shared" si="13"/>
        <v>296497</v>
      </c>
    </row>
    <row r="65" spans="1:1024">
      <c r="A65"/>
      <c r="B65" s="109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  <c r="RG65"/>
      <c r="RH65"/>
      <c r="RI65"/>
      <c r="RJ65"/>
      <c r="RK65"/>
      <c r="RL65"/>
      <c r="RM65"/>
      <c r="RN65"/>
      <c r="RO65"/>
      <c r="RP65"/>
      <c r="RQ65"/>
      <c r="RR65"/>
      <c r="RS65"/>
      <c r="RT65"/>
      <c r="RU65"/>
      <c r="RV65"/>
      <c r="RW65"/>
      <c r="RX65"/>
      <c r="RY65"/>
      <c r="RZ65"/>
      <c r="SA65"/>
      <c r="SB65"/>
      <c r="SC65"/>
      <c r="SD65"/>
      <c r="SE65"/>
      <c r="SF65"/>
      <c r="SG65"/>
      <c r="SH65"/>
      <c r="SI65"/>
      <c r="SJ65"/>
      <c r="SK65"/>
      <c r="SL65"/>
      <c r="SM65"/>
      <c r="SN65"/>
      <c r="SO65"/>
      <c r="SP65"/>
      <c r="SQ65"/>
      <c r="SR65"/>
      <c r="SS65"/>
      <c r="ST65"/>
      <c r="SU65"/>
      <c r="SV65"/>
      <c r="SW65"/>
      <c r="SX65"/>
      <c r="SY65"/>
      <c r="SZ65"/>
      <c r="TA65"/>
      <c r="TB65"/>
      <c r="TC65"/>
      <c r="TD65"/>
      <c r="TE65"/>
      <c r="TF65"/>
      <c r="TG65"/>
      <c r="TH65"/>
      <c r="TI65"/>
      <c r="TJ65"/>
      <c r="TK65"/>
      <c r="TL65"/>
      <c r="TM65"/>
      <c r="TN65"/>
      <c r="TO65"/>
      <c r="TP65"/>
      <c r="TQ65"/>
      <c r="TR65"/>
      <c r="TS65"/>
      <c r="TT65"/>
      <c r="TU65"/>
      <c r="TV65"/>
      <c r="TW65"/>
      <c r="TX65"/>
      <c r="TY65"/>
      <c r="TZ65"/>
      <c r="UA65"/>
      <c r="UB65"/>
      <c r="UC65"/>
      <c r="UD65"/>
      <c r="UE65"/>
      <c r="UF65"/>
      <c r="UG65"/>
      <c r="UH65"/>
      <c r="UI65"/>
      <c r="UJ65"/>
      <c r="UK65"/>
      <c r="UL65"/>
      <c r="UM65"/>
      <c r="UN65"/>
      <c r="UO65"/>
      <c r="UP65"/>
      <c r="UQ65"/>
      <c r="UR65"/>
      <c r="US65"/>
      <c r="UT65"/>
      <c r="UU65"/>
      <c r="UV65"/>
      <c r="UW65"/>
      <c r="UX65"/>
      <c r="UY65"/>
      <c r="UZ65"/>
      <c r="VA65"/>
      <c r="VB65"/>
      <c r="VC65"/>
      <c r="VD65"/>
      <c r="VE65"/>
      <c r="VF65"/>
      <c r="VG65"/>
      <c r="VH65"/>
      <c r="VI65"/>
      <c r="VJ65"/>
      <c r="VK65"/>
      <c r="VL65"/>
      <c r="VM65"/>
      <c r="VN65"/>
      <c r="VO65"/>
      <c r="VP65"/>
      <c r="VQ65"/>
      <c r="VR65"/>
      <c r="VS65"/>
      <c r="VT65"/>
      <c r="VU65"/>
      <c r="VV65"/>
      <c r="VW65"/>
      <c r="VX65"/>
      <c r="VY65"/>
      <c r="VZ65"/>
      <c r="WA65"/>
      <c r="WB65"/>
      <c r="WC65"/>
      <c r="WD65"/>
      <c r="WE65"/>
      <c r="WF65"/>
      <c r="WG65"/>
      <c r="WH65"/>
      <c r="WI65"/>
      <c r="WJ65"/>
      <c r="WK65"/>
      <c r="WL65"/>
      <c r="WM65"/>
      <c r="WN65"/>
      <c r="WO65"/>
      <c r="WP65"/>
      <c r="WQ65"/>
      <c r="WR65"/>
      <c r="WS65"/>
      <c r="WT65"/>
      <c r="WU65"/>
      <c r="WV65"/>
      <c r="WW65"/>
      <c r="WX65"/>
      <c r="WY65"/>
      <c r="WZ65"/>
      <c r="XA65"/>
      <c r="XB65"/>
      <c r="XC65"/>
      <c r="XD65"/>
      <c r="XE65"/>
      <c r="XF65"/>
      <c r="XG65"/>
      <c r="XH65"/>
      <c r="XI65"/>
      <c r="XJ65"/>
      <c r="XK65"/>
      <c r="XL65"/>
      <c r="XM65"/>
      <c r="XN65"/>
      <c r="XO65"/>
      <c r="XP65"/>
      <c r="XQ65"/>
      <c r="XR65"/>
      <c r="XS65"/>
      <c r="XT65"/>
      <c r="XU65"/>
      <c r="XV65"/>
      <c r="XW65"/>
      <c r="XX65"/>
      <c r="XY65"/>
      <c r="XZ65"/>
      <c r="YA65"/>
      <c r="YB65"/>
      <c r="YC65"/>
      <c r="YD65"/>
      <c r="YE65"/>
      <c r="YF65"/>
      <c r="YG65"/>
      <c r="YH65"/>
      <c r="YI65"/>
      <c r="YJ65"/>
      <c r="YK65"/>
      <c r="YL65"/>
      <c r="YM65"/>
      <c r="YN65"/>
      <c r="YO65"/>
      <c r="YP65"/>
      <c r="YQ65"/>
      <c r="YR65"/>
      <c r="YS65"/>
      <c r="YT65"/>
      <c r="YU65"/>
      <c r="YV65"/>
      <c r="YW65"/>
      <c r="YX65"/>
      <c r="YY65"/>
      <c r="YZ65"/>
      <c r="ZA65"/>
      <c r="ZB65"/>
      <c r="ZC65"/>
      <c r="ZD65"/>
      <c r="ZE65"/>
      <c r="ZF65"/>
      <c r="ZG65"/>
      <c r="ZH65"/>
      <c r="ZI65"/>
      <c r="ZJ65"/>
      <c r="ZK65"/>
      <c r="ZL65"/>
      <c r="ZM65"/>
      <c r="ZN65"/>
      <c r="ZO65"/>
      <c r="ZP65"/>
      <c r="ZQ65"/>
      <c r="ZR65"/>
      <c r="ZS65"/>
      <c r="ZT65"/>
      <c r="ZU65"/>
      <c r="ZV65"/>
      <c r="ZW65"/>
      <c r="ZX65"/>
      <c r="ZY65"/>
      <c r="ZZ65"/>
      <c r="AAA65"/>
      <c r="AAB65"/>
      <c r="AAC65"/>
      <c r="AAD65"/>
      <c r="AAE65"/>
      <c r="AAF65"/>
      <c r="AAG65"/>
      <c r="AAH65"/>
      <c r="AAI65"/>
      <c r="AAJ65"/>
      <c r="AAK65"/>
      <c r="AAL65"/>
      <c r="AAM65"/>
      <c r="AAN65"/>
      <c r="AAO65"/>
      <c r="AAP65"/>
      <c r="AAQ65"/>
      <c r="AAR65"/>
      <c r="AAS65"/>
      <c r="AAT65"/>
      <c r="AAU65"/>
      <c r="AAV65"/>
      <c r="AAW65"/>
      <c r="AAX65"/>
      <c r="AAY65"/>
      <c r="AAZ65"/>
      <c r="ABA65"/>
      <c r="ABB65"/>
      <c r="ABC65"/>
      <c r="ABD65"/>
      <c r="ABE65"/>
      <c r="ABF65"/>
      <c r="ABG65"/>
      <c r="ABH65"/>
      <c r="ABI65"/>
      <c r="ABJ65"/>
      <c r="ABK65"/>
      <c r="ABL65"/>
      <c r="ABM65"/>
      <c r="ABN65"/>
      <c r="ABO65"/>
      <c r="ABP65"/>
      <c r="ABQ65"/>
      <c r="ABR65"/>
      <c r="ABS65"/>
      <c r="ABT65"/>
      <c r="ABU65"/>
      <c r="ABV65"/>
      <c r="ABW65"/>
      <c r="ABX65"/>
      <c r="ABY65"/>
      <c r="ABZ65"/>
      <c r="ACA65"/>
      <c r="ACB65"/>
      <c r="ACC65"/>
      <c r="ACD65"/>
      <c r="ACE65"/>
      <c r="ACF65"/>
      <c r="ACG65"/>
      <c r="ACH65"/>
      <c r="ACI65"/>
      <c r="ACJ65"/>
      <c r="ACK65"/>
      <c r="ACL65"/>
      <c r="ACM65"/>
      <c r="ACN65"/>
      <c r="ACO65"/>
      <c r="ACP65"/>
      <c r="ACQ65"/>
      <c r="ACR65"/>
      <c r="ACS65"/>
      <c r="ACT65"/>
      <c r="ACU65"/>
      <c r="ACV65"/>
      <c r="ACW65"/>
      <c r="ACX65"/>
      <c r="ACY65"/>
      <c r="ACZ65"/>
      <c r="ADA65"/>
      <c r="ADB65"/>
      <c r="ADC65"/>
      <c r="ADD65"/>
      <c r="ADE65"/>
      <c r="ADF65"/>
      <c r="ADG65"/>
      <c r="ADH65"/>
      <c r="ADI65"/>
      <c r="ADJ65"/>
      <c r="ADK65"/>
      <c r="ADL65"/>
      <c r="ADM65"/>
      <c r="ADN65"/>
      <c r="ADO65"/>
      <c r="ADP65"/>
      <c r="ADQ65"/>
      <c r="ADR65"/>
      <c r="ADS65"/>
      <c r="ADT65"/>
      <c r="ADU65"/>
      <c r="ADV65"/>
      <c r="ADW65"/>
      <c r="ADX65"/>
      <c r="ADY65"/>
      <c r="ADZ65"/>
      <c r="AEA65"/>
      <c r="AEB65"/>
      <c r="AEC65"/>
      <c r="AED65"/>
      <c r="AEE65"/>
      <c r="AEF65"/>
      <c r="AEG65"/>
      <c r="AEH65"/>
      <c r="AEI65"/>
      <c r="AEJ65"/>
      <c r="AEK65"/>
      <c r="AEL65"/>
      <c r="AEM65"/>
      <c r="AEN65"/>
      <c r="AEO65"/>
      <c r="AEP65"/>
      <c r="AEQ65"/>
      <c r="AER65"/>
      <c r="AES65"/>
      <c r="AET65"/>
      <c r="AEU65"/>
      <c r="AEV65"/>
      <c r="AEW65"/>
      <c r="AEX65"/>
      <c r="AEY65"/>
      <c r="AEZ65"/>
      <c r="AFA65"/>
      <c r="AFB65"/>
      <c r="AFC65"/>
      <c r="AFD65"/>
      <c r="AFE65"/>
      <c r="AFF65"/>
      <c r="AFG65"/>
      <c r="AFH65"/>
      <c r="AFI65"/>
      <c r="AFJ65"/>
      <c r="AFK65"/>
      <c r="AFL65"/>
      <c r="AFM65"/>
      <c r="AFN65"/>
      <c r="AFO65"/>
      <c r="AFP65"/>
      <c r="AFQ65"/>
      <c r="AFR65"/>
      <c r="AFS65"/>
      <c r="AFT65"/>
      <c r="AFU65"/>
      <c r="AFV65"/>
      <c r="AFW65"/>
      <c r="AFX65"/>
      <c r="AFY65"/>
      <c r="AFZ65"/>
      <c r="AGA65"/>
      <c r="AGB65"/>
      <c r="AGC65"/>
      <c r="AGD65"/>
      <c r="AGE65"/>
      <c r="AGF65"/>
      <c r="AGG65"/>
      <c r="AGH65"/>
      <c r="AGI65"/>
      <c r="AGJ65"/>
      <c r="AGK65"/>
      <c r="AGL65"/>
      <c r="AGM65"/>
      <c r="AGN65"/>
      <c r="AGO65"/>
      <c r="AGP65"/>
      <c r="AGQ65"/>
      <c r="AGR65"/>
      <c r="AGS65"/>
      <c r="AGT65"/>
      <c r="AGU65"/>
      <c r="AGV65"/>
      <c r="AGW65"/>
      <c r="AGX65"/>
      <c r="AGY65"/>
      <c r="AGZ65"/>
      <c r="AHA65"/>
      <c r="AHB65"/>
      <c r="AHC65"/>
      <c r="AHD65"/>
      <c r="AHE65"/>
      <c r="AHF65"/>
      <c r="AHG65"/>
      <c r="AHH65"/>
      <c r="AHI65"/>
      <c r="AHJ65"/>
      <c r="AHK65"/>
      <c r="AHL65"/>
      <c r="AHM65"/>
      <c r="AHN65"/>
      <c r="AHO65"/>
      <c r="AHP65"/>
      <c r="AHQ65"/>
      <c r="AHR65"/>
      <c r="AHS65"/>
      <c r="AHT65"/>
      <c r="AHU65"/>
      <c r="AHV65"/>
      <c r="AHW65"/>
      <c r="AHX65"/>
      <c r="AHY65"/>
      <c r="AHZ65"/>
      <c r="AIA65"/>
      <c r="AIB65"/>
      <c r="AIC65"/>
      <c r="AID65"/>
      <c r="AIE65"/>
      <c r="AIF65"/>
      <c r="AIG65"/>
      <c r="AIH65"/>
      <c r="AII65"/>
      <c r="AIJ65"/>
      <c r="AIK65"/>
      <c r="AIL65"/>
      <c r="AIM65"/>
      <c r="AIN65"/>
      <c r="AIO65"/>
      <c r="AIP65"/>
      <c r="AIQ65"/>
      <c r="AIR65"/>
      <c r="AIS65"/>
      <c r="AIT65"/>
      <c r="AIU65"/>
      <c r="AIV65"/>
      <c r="AIW65"/>
      <c r="AIX65"/>
      <c r="AIY65"/>
      <c r="AIZ65"/>
      <c r="AJA65"/>
      <c r="AJB65"/>
      <c r="AJC65"/>
      <c r="AJD65"/>
      <c r="AJE65"/>
      <c r="AJF65"/>
      <c r="AJG65"/>
      <c r="AJH65"/>
      <c r="AJI65"/>
      <c r="AJJ65"/>
      <c r="AJK65"/>
      <c r="AJL65"/>
      <c r="AJM65"/>
      <c r="AJN65"/>
      <c r="AJO65"/>
      <c r="AJP65"/>
      <c r="AJQ65"/>
      <c r="AJR65"/>
      <c r="AJS65"/>
      <c r="AJT65"/>
      <c r="AJU65"/>
      <c r="AJV65"/>
      <c r="AJW65"/>
      <c r="AJX65"/>
      <c r="AJY65"/>
      <c r="AJZ65"/>
      <c r="AKA65"/>
      <c r="AKB65"/>
      <c r="AKC65"/>
      <c r="AKD65"/>
      <c r="AKE65"/>
      <c r="AKF65"/>
      <c r="AKG65"/>
      <c r="AKH65"/>
      <c r="AKI65"/>
      <c r="AKJ65"/>
      <c r="AKK65"/>
      <c r="AKL65"/>
      <c r="AKM65"/>
      <c r="AKN65"/>
      <c r="AKO65"/>
      <c r="AKP65"/>
      <c r="AKQ65"/>
      <c r="AKR65"/>
      <c r="AKS65"/>
      <c r="AKT65"/>
      <c r="AKU65"/>
      <c r="AKV65"/>
      <c r="AKW65"/>
      <c r="AKX65"/>
      <c r="AKY65"/>
      <c r="AKZ65"/>
      <c r="ALA65"/>
      <c r="ALB65"/>
      <c r="ALC65"/>
      <c r="ALD65"/>
      <c r="ALE65"/>
      <c r="ALF65"/>
      <c r="ALG65"/>
      <c r="ALH65"/>
      <c r="ALI65"/>
      <c r="ALJ65"/>
      <c r="ALK65"/>
      <c r="ALL65"/>
      <c r="ALM65"/>
      <c r="ALN65"/>
      <c r="ALO65"/>
      <c r="ALP65"/>
      <c r="ALQ65"/>
      <c r="ALR65"/>
      <c r="ALS65"/>
      <c r="ALT65"/>
      <c r="ALU65"/>
      <c r="ALV65"/>
      <c r="ALW65"/>
      <c r="ALX65"/>
      <c r="ALY65"/>
      <c r="ALZ65"/>
      <c r="AMA65"/>
      <c r="AMB65"/>
      <c r="AMC65"/>
      <c r="AMD65"/>
      <c r="AME65"/>
      <c r="AMF65"/>
      <c r="AMG65"/>
      <c r="AMH65"/>
      <c r="AMI65"/>
      <c r="AMJ65"/>
    </row>
    <row r="67" spans="1:1024" s="44" customFormat="1" ht="18" customHeight="1">
      <c r="A67" s="12"/>
      <c r="B67" s="110" t="s">
        <v>92</v>
      </c>
    </row>
    <row r="68" spans="1:1024" s="74" customFormat="1">
      <c r="A68" s="111">
        <f>AVERAGE(C68:AL68)</f>
        <v>0.23333333333333328</v>
      </c>
      <c r="B68" s="112" t="s">
        <v>93</v>
      </c>
      <c r="C68" s="113">
        <f t="shared" ref="C68:AL68" si="14">IF(C42&gt;0,C44/C42,0)</f>
        <v>0</v>
      </c>
      <c r="D68" s="113">
        <f t="shared" si="14"/>
        <v>0</v>
      </c>
      <c r="E68" s="113">
        <f t="shared" si="14"/>
        <v>0</v>
      </c>
      <c r="F68" s="113">
        <f t="shared" si="14"/>
        <v>0</v>
      </c>
      <c r="G68" s="113">
        <f t="shared" si="14"/>
        <v>0</v>
      </c>
      <c r="H68" s="113">
        <f t="shared" si="14"/>
        <v>0</v>
      </c>
      <c r="I68" s="113">
        <f t="shared" si="14"/>
        <v>0</v>
      </c>
      <c r="J68" s="113">
        <f t="shared" si="14"/>
        <v>0.3</v>
      </c>
      <c r="K68" s="113">
        <f t="shared" si="14"/>
        <v>0.3</v>
      </c>
      <c r="L68" s="113">
        <f t="shared" si="14"/>
        <v>0</v>
      </c>
      <c r="M68" s="113">
        <f t="shared" si="14"/>
        <v>0.3</v>
      </c>
      <c r="N68" s="113">
        <f t="shared" si="14"/>
        <v>0.3</v>
      </c>
      <c r="O68" s="113">
        <f t="shared" si="14"/>
        <v>0.3</v>
      </c>
      <c r="P68" s="113">
        <f t="shared" si="14"/>
        <v>0.3</v>
      </c>
      <c r="Q68" s="113">
        <f t="shared" si="14"/>
        <v>0.3</v>
      </c>
      <c r="R68" s="113">
        <f t="shared" si="14"/>
        <v>0.3</v>
      </c>
      <c r="S68" s="113">
        <f t="shared" si="14"/>
        <v>0.3</v>
      </c>
      <c r="T68" s="113">
        <f t="shared" si="14"/>
        <v>0.3</v>
      </c>
      <c r="U68" s="113">
        <f t="shared" si="14"/>
        <v>0.3</v>
      </c>
      <c r="V68" s="113">
        <f t="shared" si="14"/>
        <v>0.3</v>
      </c>
      <c r="W68" s="113">
        <f t="shared" si="14"/>
        <v>0.3</v>
      </c>
      <c r="X68" s="113">
        <f t="shared" si="14"/>
        <v>0.3</v>
      </c>
      <c r="Y68" s="113">
        <f t="shared" si="14"/>
        <v>0.3</v>
      </c>
      <c r="Z68" s="113">
        <f t="shared" si="14"/>
        <v>0.3</v>
      </c>
      <c r="AA68" s="113">
        <f t="shared" si="14"/>
        <v>0.3</v>
      </c>
      <c r="AB68" s="113">
        <f t="shared" si="14"/>
        <v>0.3</v>
      </c>
      <c r="AC68" s="113">
        <f t="shared" si="14"/>
        <v>0.3</v>
      </c>
      <c r="AD68" s="113">
        <f t="shared" si="14"/>
        <v>0.3</v>
      </c>
      <c r="AE68" s="113">
        <f t="shared" si="14"/>
        <v>0.3</v>
      </c>
      <c r="AF68" s="113">
        <f t="shared" si="14"/>
        <v>0.3</v>
      </c>
      <c r="AG68" s="113">
        <f t="shared" si="14"/>
        <v>0.3</v>
      </c>
      <c r="AH68" s="113">
        <f t="shared" si="14"/>
        <v>0.3</v>
      </c>
      <c r="AI68" s="113">
        <f t="shared" si="14"/>
        <v>0.3</v>
      </c>
      <c r="AJ68" s="113">
        <f t="shared" si="14"/>
        <v>0.3</v>
      </c>
      <c r="AK68" s="113">
        <f t="shared" si="14"/>
        <v>0.3</v>
      </c>
      <c r="AL68" s="113">
        <f t="shared" si="14"/>
        <v>0.3</v>
      </c>
    </row>
    <row r="69" spans="1:1024" s="74" customFormat="1">
      <c r="A69" s="111">
        <f>AVERAGE(C69:AL69)</f>
        <v>9.3005501137102015E-2</v>
      </c>
      <c r="B69" s="112" t="s">
        <v>94</v>
      </c>
      <c r="C69" s="113">
        <f t="shared" ref="C69:AL69" si="15">IF(C42&gt;0,C64/C42,0)</f>
        <v>0</v>
      </c>
      <c r="D69" s="113">
        <f t="shared" si="15"/>
        <v>0</v>
      </c>
      <c r="E69" s="113">
        <f t="shared" si="15"/>
        <v>0</v>
      </c>
      <c r="F69" s="113">
        <f t="shared" si="15"/>
        <v>0</v>
      </c>
      <c r="G69" s="113">
        <f t="shared" si="15"/>
        <v>0</v>
      </c>
      <c r="H69" s="113">
        <f t="shared" si="15"/>
        <v>0</v>
      </c>
      <c r="I69" s="113">
        <f t="shared" si="15"/>
        <v>0</v>
      </c>
      <c r="J69" s="113">
        <f t="shared" si="15"/>
        <v>0.11847222222222224</v>
      </c>
      <c r="K69" s="113">
        <f t="shared" si="15"/>
        <v>-0.25611111111111107</v>
      </c>
      <c r="L69" s="113">
        <f t="shared" si="15"/>
        <v>0</v>
      </c>
      <c r="M69" s="113">
        <f t="shared" si="15"/>
        <v>0.16087640350877191</v>
      </c>
      <c r="N69" s="113">
        <f t="shared" si="15"/>
        <v>0.16087561403508771</v>
      </c>
      <c r="O69" s="113">
        <f t="shared" si="15"/>
        <v>0.12140192982456138</v>
      </c>
      <c r="P69" s="113">
        <f t="shared" si="15"/>
        <v>7.6665087719298239E-2</v>
      </c>
      <c r="Q69" s="113">
        <f t="shared" si="15"/>
        <v>6.4822982456140349E-2</v>
      </c>
      <c r="R69" s="113">
        <f t="shared" si="15"/>
        <v>5.9779122807017533E-2</v>
      </c>
      <c r="S69" s="113">
        <f t="shared" si="15"/>
        <v>0.13741070175438597</v>
      </c>
      <c r="T69" s="113">
        <f t="shared" si="15"/>
        <v>0.13741070175438597</v>
      </c>
      <c r="U69" s="113">
        <f t="shared" si="15"/>
        <v>0.13741070175438597</v>
      </c>
      <c r="V69" s="113">
        <f t="shared" si="15"/>
        <v>0.13741070175438597</v>
      </c>
      <c r="W69" s="113">
        <f t="shared" si="15"/>
        <v>0.13741070175438597</v>
      </c>
      <c r="X69" s="113">
        <f t="shared" si="15"/>
        <v>0.13741070175438597</v>
      </c>
      <c r="Y69" s="113">
        <f t="shared" si="15"/>
        <v>0.13741070175438597</v>
      </c>
      <c r="Z69" s="113">
        <f t="shared" si="15"/>
        <v>0.13741070175438597</v>
      </c>
      <c r="AA69" s="113">
        <f t="shared" si="15"/>
        <v>0.13741070175438597</v>
      </c>
      <c r="AB69" s="113">
        <f t="shared" si="15"/>
        <v>0.13741070175438597</v>
      </c>
      <c r="AC69" s="113">
        <f t="shared" si="15"/>
        <v>0.13741070175438597</v>
      </c>
      <c r="AD69" s="113">
        <f t="shared" si="15"/>
        <v>0.13741070175438597</v>
      </c>
      <c r="AE69" s="113">
        <f t="shared" si="15"/>
        <v>0.13741070175438597</v>
      </c>
      <c r="AF69" s="113">
        <f t="shared" si="15"/>
        <v>0.13741070175438597</v>
      </c>
      <c r="AG69" s="113">
        <f t="shared" si="15"/>
        <v>0.13741070175438597</v>
      </c>
      <c r="AH69" s="113">
        <f t="shared" si="15"/>
        <v>0.15605105263157895</v>
      </c>
      <c r="AI69" s="113">
        <f t="shared" si="15"/>
        <v>0.15605105263157895</v>
      </c>
      <c r="AJ69" s="113">
        <f t="shared" si="15"/>
        <v>0.15605105263157895</v>
      </c>
      <c r="AK69" s="113">
        <f t="shared" si="15"/>
        <v>0.15605105263157895</v>
      </c>
      <c r="AL69" s="113">
        <f t="shared" si="15"/>
        <v>0.15605105263157895</v>
      </c>
    </row>
    <row r="70" spans="1:1024">
      <c r="A70" s="72">
        <f>AVERAGE(C70:AL70)</f>
        <v>290983.98611111112</v>
      </c>
      <c r="B70" s="112" t="s">
        <v>95</v>
      </c>
      <c r="C70" s="114">
        <f t="shared" ref="C70:AL70" si="16">C62-C59-C52</f>
        <v>0</v>
      </c>
      <c r="D70" s="114">
        <f t="shared" si="16"/>
        <v>0</v>
      </c>
      <c r="E70" s="114">
        <f t="shared" si="16"/>
        <v>0</v>
      </c>
      <c r="F70" s="114">
        <f t="shared" si="16"/>
        <v>0</v>
      </c>
      <c r="G70" s="114">
        <f t="shared" si="16"/>
        <v>0</v>
      </c>
      <c r="H70" s="114">
        <f t="shared" si="16"/>
        <v>0</v>
      </c>
      <c r="I70" s="114">
        <f t="shared" si="16"/>
        <v>0</v>
      </c>
      <c r="J70" s="114">
        <f t="shared" si="16"/>
        <v>255000</v>
      </c>
      <c r="K70" s="114">
        <f t="shared" si="16"/>
        <v>-18000</v>
      </c>
      <c r="L70" s="114">
        <f t="shared" si="16"/>
        <v>-109500</v>
      </c>
      <c r="M70" s="114">
        <f t="shared" si="16"/>
        <v>460498.5</v>
      </c>
      <c r="N70" s="114">
        <f t="shared" si="16"/>
        <v>460497</v>
      </c>
      <c r="O70" s="114">
        <f t="shared" si="16"/>
        <v>385497</v>
      </c>
      <c r="P70" s="114">
        <f t="shared" si="16"/>
        <v>295497</v>
      </c>
      <c r="Q70" s="114">
        <f t="shared" si="16"/>
        <v>272997</v>
      </c>
      <c r="R70" s="114">
        <f t="shared" si="16"/>
        <v>262997</v>
      </c>
      <c r="S70" s="114">
        <f t="shared" si="16"/>
        <v>410497</v>
      </c>
      <c r="T70" s="114">
        <f t="shared" si="16"/>
        <v>410497</v>
      </c>
      <c r="U70" s="114">
        <f t="shared" si="16"/>
        <v>410497</v>
      </c>
      <c r="V70" s="114">
        <f t="shared" si="16"/>
        <v>410497</v>
      </c>
      <c r="W70" s="114">
        <f t="shared" si="16"/>
        <v>410497</v>
      </c>
      <c r="X70" s="114">
        <f t="shared" si="16"/>
        <v>410497</v>
      </c>
      <c r="Y70" s="114">
        <f t="shared" si="16"/>
        <v>410497</v>
      </c>
      <c r="Z70" s="114">
        <f t="shared" si="16"/>
        <v>410497</v>
      </c>
      <c r="AA70" s="114">
        <f t="shared" si="16"/>
        <v>410497</v>
      </c>
      <c r="AB70" s="114">
        <f t="shared" si="16"/>
        <v>410497</v>
      </c>
      <c r="AC70" s="114">
        <f t="shared" si="16"/>
        <v>410497</v>
      </c>
      <c r="AD70" s="114">
        <f t="shared" si="16"/>
        <v>410497</v>
      </c>
      <c r="AE70" s="114">
        <f t="shared" si="16"/>
        <v>410497</v>
      </c>
      <c r="AF70" s="114">
        <f t="shared" si="16"/>
        <v>410497</v>
      </c>
      <c r="AG70" s="114">
        <f t="shared" si="16"/>
        <v>410497</v>
      </c>
      <c r="AH70" s="114">
        <f t="shared" si="16"/>
        <v>410497</v>
      </c>
      <c r="AI70" s="114">
        <f t="shared" si="16"/>
        <v>410497</v>
      </c>
      <c r="AJ70" s="114">
        <f t="shared" si="16"/>
        <v>410497</v>
      </c>
      <c r="AK70" s="114">
        <f t="shared" si="16"/>
        <v>410497</v>
      </c>
      <c r="AL70" s="114">
        <f t="shared" si="16"/>
        <v>410497</v>
      </c>
    </row>
  </sheetData>
  <mergeCells count="3">
    <mergeCell ref="C4:N4"/>
    <mergeCell ref="O4:Z4"/>
    <mergeCell ref="AA4:AL4"/>
  </mergeCells>
  <conditionalFormatting sqref="A3:XFD3">
    <cfRule type="cellIs" dxfId="3" priority="3" operator="equal">
      <formula>1</formula>
    </cfRule>
  </conditionalFormatting>
  <conditionalFormatting sqref="A70">
    <cfRule type="cellIs" dxfId="2" priority="4" operator="lessThan">
      <formula>0</formula>
    </cfRule>
  </conditionalFormatting>
  <conditionalFormatting sqref="A69">
    <cfRule type="cellIs" dxfId="1" priority="5" operator="lessThan">
      <formula>0</formula>
    </cfRule>
  </conditionalFormatting>
  <conditionalFormatting sqref="A68">
    <cfRule type="cellIs" dxfId="0" priority="6" operator="lessThan">
      <formula>0</formula>
    </cfRule>
  </conditionalFormatting>
  <pageMargins left="0.7" right="0.7" top="0.75" bottom="0.75" header="0.51180555555555496" footer="0.51180555555555496"/>
  <pageSetup paperSize="0" scale="0" firstPageNumber="0" orientation="portrait" usePrinterDefaults="0" horizontalDpi="0" verticalDpi="0" copie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AMK35"/>
  <sheetViews>
    <sheetView zoomScale="90" zoomScaleNormal="9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I28" sqref="I28"/>
    </sheetView>
  </sheetViews>
  <sheetFormatPr defaultRowHeight="15"/>
  <cols>
    <col min="1" max="1" width="5.85546875" style="21"/>
    <col min="2" max="2" width="37.42578125" style="5"/>
    <col min="3" max="7" width="8.85546875" style="5"/>
    <col min="8" max="8" width="10.7109375" style="5"/>
    <col min="9" max="38" width="8.85546875" style="5"/>
    <col min="39" max="97" width="8.85546875" style="19"/>
    <col min="98" max="186" width="8.85546875" style="5"/>
    <col min="187" max="187" width="25.5703125" style="5"/>
    <col min="188" max="442" width="8.85546875" style="5"/>
    <col min="443" max="443" width="25.5703125" style="5"/>
    <col min="444" max="698" width="8.85546875" style="5"/>
    <col min="699" max="699" width="25.5703125" style="5"/>
    <col min="700" max="954" width="8.85546875" style="5"/>
    <col min="955" max="955" width="25.5703125" style="5"/>
    <col min="956" max="1025" width="8.85546875" style="5"/>
  </cols>
  <sheetData>
    <row r="1" spans="1:1024" s="117" customFormat="1" ht="15.75">
      <c r="A1" s="115"/>
      <c r="B1" s="116" t="s">
        <v>96</v>
      </c>
      <c r="AM1" s="118"/>
      <c r="AN1" s="118"/>
      <c r="AO1" s="118"/>
      <c r="AP1" s="118"/>
      <c r="AQ1" s="118"/>
      <c r="AR1" s="118"/>
      <c r="AS1" s="118"/>
      <c r="AT1" s="118"/>
      <c r="AU1" s="118"/>
      <c r="AV1" s="118"/>
      <c r="AW1" s="118"/>
      <c r="AX1" s="118"/>
      <c r="AY1" s="118"/>
      <c r="AZ1" s="118"/>
      <c r="BA1" s="118"/>
      <c r="BB1" s="118"/>
      <c r="BC1" s="118"/>
      <c r="BD1" s="118"/>
      <c r="BE1" s="118"/>
      <c r="BF1" s="118"/>
      <c r="BG1" s="118"/>
      <c r="BH1" s="118"/>
      <c r="BI1" s="118"/>
      <c r="BJ1" s="118"/>
      <c r="BK1" s="118"/>
      <c r="BL1" s="118"/>
      <c r="BM1" s="118"/>
      <c r="BN1" s="118"/>
      <c r="BO1" s="118"/>
      <c r="BP1" s="118"/>
      <c r="BQ1" s="118"/>
      <c r="BR1" s="118"/>
      <c r="BS1" s="118"/>
      <c r="BT1" s="118"/>
      <c r="BU1" s="118"/>
      <c r="BV1" s="118"/>
      <c r="BW1" s="118"/>
      <c r="BX1" s="118"/>
      <c r="BY1" s="118"/>
      <c r="BZ1" s="118"/>
      <c r="CA1" s="118"/>
      <c r="CB1" s="118"/>
      <c r="CC1" s="118"/>
      <c r="CD1" s="118"/>
      <c r="CE1" s="118"/>
      <c r="CF1" s="118"/>
      <c r="CG1" s="118"/>
      <c r="CH1" s="118"/>
      <c r="CI1" s="118"/>
      <c r="CJ1" s="118"/>
      <c r="CK1" s="118"/>
      <c r="CL1" s="118"/>
      <c r="CM1" s="118"/>
      <c r="CN1" s="118"/>
      <c r="CO1" s="118"/>
      <c r="CP1" s="118"/>
      <c r="CQ1" s="118"/>
      <c r="CR1" s="118"/>
      <c r="CS1" s="118"/>
    </row>
    <row r="2" spans="1:1024">
      <c r="A2"/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3" spans="1:1024" s="119" customFormat="1" ht="18" customHeight="1">
      <c r="B3" s="120" t="s">
        <v>97</v>
      </c>
      <c r="C3" s="121">
        <f>Отчеты!C5</f>
        <v>42370</v>
      </c>
      <c r="D3" s="121">
        <f>Отчеты!D5</f>
        <v>42401</v>
      </c>
      <c r="E3" s="121">
        <f>Отчеты!E5</f>
        <v>42430</v>
      </c>
      <c r="F3" s="121">
        <f>Отчеты!F5</f>
        <v>42461</v>
      </c>
      <c r="G3" s="121">
        <f>Отчеты!G5</f>
        <v>42491</v>
      </c>
      <c r="H3" s="121">
        <f>Отчеты!H5</f>
        <v>42522</v>
      </c>
      <c r="I3" s="121">
        <f>Отчеты!I5</f>
        <v>42552</v>
      </c>
      <c r="J3" s="121">
        <f>Отчеты!J5</f>
        <v>42583</v>
      </c>
      <c r="K3" s="121">
        <f>Отчеты!K5</f>
        <v>42614</v>
      </c>
      <c r="L3" s="121">
        <f>Отчеты!L5</f>
        <v>42644</v>
      </c>
      <c r="M3" s="121">
        <f>Отчеты!M5</f>
        <v>42675</v>
      </c>
      <c r="N3" s="121">
        <f>Отчеты!N5</f>
        <v>42705</v>
      </c>
      <c r="O3" s="121">
        <f>Отчеты!O5</f>
        <v>42736</v>
      </c>
      <c r="P3" s="121">
        <f>Отчеты!P5</f>
        <v>42767</v>
      </c>
      <c r="Q3" s="121">
        <f>Отчеты!Q5</f>
        <v>42795</v>
      </c>
      <c r="R3" s="121">
        <f>Отчеты!R5</f>
        <v>42826</v>
      </c>
      <c r="S3" s="121">
        <f>Отчеты!S5</f>
        <v>42856</v>
      </c>
      <c r="T3" s="121">
        <f>Отчеты!T5</f>
        <v>42887</v>
      </c>
      <c r="U3" s="121">
        <f>Отчеты!U5</f>
        <v>42917</v>
      </c>
      <c r="V3" s="121">
        <f>Отчеты!V5</f>
        <v>42948</v>
      </c>
      <c r="W3" s="121">
        <f>Отчеты!W5</f>
        <v>42979</v>
      </c>
      <c r="X3" s="121">
        <f>Отчеты!X5</f>
        <v>43009</v>
      </c>
      <c r="Y3" s="121">
        <f>Отчеты!Y5</f>
        <v>43040</v>
      </c>
      <c r="Z3" s="121">
        <f>Отчеты!Z5</f>
        <v>43070</v>
      </c>
      <c r="AA3" s="121">
        <f>Отчеты!AA5</f>
        <v>43101</v>
      </c>
      <c r="AB3" s="121">
        <f>Отчеты!AB5</f>
        <v>43132</v>
      </c>
      <c r="AC3" s="121">
        <f>Отчеты!AC5</f>
        <v>43160</v>
      </c>
      <c r="AD3" s="121">
        <f>Отчеты!AD5</f>
        <v>43191</v>
      </c>
      <c r="AE3" s="121">
        <f>Отчеты!AE5</f>
        <v>43221</v>
      </c>
      <c r="AF3" s="121">
        <f>Отчеты!AF5</f>
        <v>43252</v>
      </c>
      <c r="AG3" s="121">
        <f>Отчеты!AG5</f>
        <v>43282</v>
      </c>
      <c r="AH3" s="121">
        <f>Отчеты!AH5</f>
        <v>43313</v>
      </c>
      <c r="AI3" s="121">
        <f>Отчеты!AI5</f>
        <v>43344</v>
      </c>
      <c r="AJ3" s="121">
        <f>Отчеты!AJ5</f>
        <v>43374</v>
      </c>
      <c r="AK3" s="121">
        <f>Отчеты!AK5</f>
        <v>43405</v>
      </c>
      <c r="AL3" s="122">
        <f>Отчеты!AL5</f>
        <v>43435</v>
      </c>
      <c r="AM3" s="123"/>
      <c r="AN3" s="123"/>
      <c r="AO3" s="123"/>
      <c r="AP3" s="123"/>
      <c r="AQ3" s="123"/>
      <c r="AR3" s="123"/>
      <c r="AS3" s="123"/>
      <c r="AT3" s="123"/>
      <c r="AU3" s="123"/>
      <c r="AV3" s="123"/>
      <c r="AW3" s="123"/>
      <c r="AX3" s="123"/>
      <c r="AY3" s="123"/>
      <c r="AZ3" s="123"/>
      <c r="BA3" s="123"/>
      <c r="BB3" s="123"/>
      <c r="BC3" s="123"/>
      <c r="BD3" s="123"/>
      <c r="BE3" s="123"/>
      <c r="BF3" s="123"/>
      <c r="BG3" s="123"/>
      <c r="BH3" s="123"/>
      <c r="BI3" s="123"/>
      <c r="BJ3" s="123"/>
      <c r="BK3" s="123"/>
      <c r="BL3" s="123"/>
      <c r="BM3" s="123"/>
      <c r="BN3" s="123"/>
      <c r="BO3" s="123"/>
      <c r="BP3" s="123"/>
      <c r="BQ3" s="123"/>
      <c r="BR3" s="123"/>
      <c r="BS3" s="123"/>
      <c r="BT3" s="123"/>
      <c r="BU3" s="123"/>
      <c r="BV3" s="123"/>
      <c r="BW3" s="123"/>
      <c r="BX3" s="123"/>
      <c r="BY3" s="123"/>
      <c r="BZ3" s="123"/>
      <c r="CA3" s="123"/>
      <c r="CB3" s="123"/>
      <c r="CC3" s="123"/>
      <c r="CD3" s="123"/>
      <c r="CE3" s="123"/>
      <c r="CF3" s="123"/>
      <c r="CG3" s="123"/>
      <c r="CH3" s="123"/>
      <c r="CI3" s="123"/>
      <c r="CJ3" s="123"/>
      <c r="CK3" s="123"/>
      <c r="CL3" s="123"/>
      <c r="CM3" s="123"/>
      <c r="CN3" s="123"/>
      <c r="CO3" s="123"/>
      <c r="CP3" s="123"/>
      <c r="CQ3" s="123"/>
      <c r="CR3" s="123"/>
      <c r="CS3" s="123"/>
    </row>
    <row r="4" spans="1:1024">
      <c r="A4"/>
      <c r="B4" s="5" t="s">
        <v>98</v>
      </c>
      <c r="C4" s="124"/>
      <c r="D4" s="124"/>
      <c r="E4" s="124"/>
      <c r="F4" s="124"/>
      <c r="G4" s="124"/>
      <c r="H4" s="125">
        <v>-200000</v>
      </c>
      <c r="I4" s="125">
        <v>-650000</v>
      </c>
      <c r="J4" s="124"/>
      <c r="K4" s="124"/>
      <c r="L4" s="124"/>
      <c r="M4" s="124"/>
      <c r="N4" s="124"/>
      <c r="O4" s="126"/>
      <c r="P4" s="126"/>
      <c r="Q4" s="126"/>
      <c r="R4" s="126"/>
      <c r="S4" s="126"/>
      <c r="T4" s="126"/>
      <c r="U4" s="126"/>
      <c r="V4" s="126"/>
      <c r="W4" s="126"/>
      <c r="X4" s="126"/>
      <c r="Y4" s="126"/>
      <c r="Z4" s="126"/>
      <c r="AA4" s="126"/>
      <c r="AB4" s="126"/>
      <c r="AC4" s="126"/>
      <c r="AD4" s="126"/>
      <c r="AE4" s="126"/>
      <c r="AF4" s="126"/>
      <c r="AG4" s="126"/>
      <c r="AH4" s="126"/>
      <c r="AI4" s="126"/>
      <c r="AJ4" s="126"/>
      <c r="AK4" s="126"/>
      <c r="AL4" s="126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</row>
    <row r="5" spans="1:1024">
      <c r="A5"/>
      <c r="B5" s="5" t="s">
        <v>99</v>
      </c>
      <c r="C5" s="126"/>
      <c r="D5" s="126"/>
      <c r="E5" s="126"/>
      <c r="F5" s="126"/>
      <c r="G5" s="126"/>
      <c r="H5" s="127">
        <v>-200000</v>
      </c>
      <c r="I5" s="126"/>
      <c r="J5" s="126"/>
      <c r="K5" s="126"/>
      <c r="L5" s="126"/>
      <c r="M5" s="126"/>
      <c r="N5" s="126"/>
      <c r="O5" s="126"/>
      <c r="P5" s="126"/>
      <c r="Q5" s="126"/>
      <c r="R5" s="126"/>
      <c r="S5" s="126"/>
      <c r="T5" s="126"/>
      <c r="U5" s="126"/>
      <c r="V5" s="126"/>
      <c r="W5" s="126"/>
      <c r="X5" s="126"/>
      <c r="Y5" s="126"/>
      <c r="Z5" s="126"/>
      <c r="AA5" s="126"/>
      <c r="AB5" s="126"/>
      <c r="AC5" s="126"/>
      <c r="AD5" s="126"/>
      <c r="AE5" s="126"/>
      <c r="AF5" s="126"/>
      <c r="AG5" s="126"/>
      <c r="AH5" s="126"/>
      <c r="AI5" s="126"/>
      <c r="AJ5" s="126"/>
      <c r="AK5" s="126"/>
      <c r="AL5" s="126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</row>
    <row r="6" spans="1:1024">
      <c r="A6"/>
      <c r="B6" s="5" t="s">
        <v>100</v>
      </c>
      <c r="C6" s="126"/>
      <c r="D6" s="126"/>
      <c r="E6" s="126"/>
      <c r="F6" s="126"/>
      <c r="G6" s="126"/>
      <c r="H6" s="127"/>
      <c r="I6" s="126"/>
      <c r="J6" s="126"/>
      <c r="K6" s="126"/>
      <c r="L6" s="126"/>
      <c r="M6" s="126"/>
      <c r="N6" s="126"/>
      <c r="O6" s="126"/>
      <c r="P6" s="126"/>
      <c r="Q6" s="126"/>
      <c r="R6" s="126"/>
      <c r="S6" s="126"/>
      <c r="T6" s="126"/>
      <c r="U6" s="126"/>
      <c r="V6" s="126"/>
      <c r="W6" s="126"/>
      <c r="X6" s="126"/>
      <c r="Y6" s="126"/>
      <c r="Z6" s="126"/>
      <c r="AA6" s="126"/>
      <c r="AB6" s="126"/>
      <c r="AC6" s="126"/>
      <c r="AD6" s="126"/>
      <c r="AE6" s="126"/>
      <c r="AF6" s="126"/>
      <c r="AG6" s="126"/>
      <c r="AH6" s="126"/>
      <c r="AI6" s="126"/>
      <c r="AJ6" s="126"/>
      <c r="AK6" s="126"/>
      <c r="AL6" s="12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</row>
    <row r="7" spans="1:1024">
      <c r="A7"/>
      <c r="B7" s="5" t="s">
        <v>101</v>
      </c>
      <c r="C7" s="126"/>
      <c r="D7" s="126"/>
      <c r="E7" s="126"/>
      <c r="F7" s="126"/>
      <c r="G7" s="126"/>
      <c r="H7" s="127">
        <v>-180000</v>
      </c>
      <c r="I7" s="126"/>
      <c r="J7" s="126"/>
      <c r="K7" s="126"/>
      <c r="L7" s="126"/>
      <c r="M7" s="126"/>
      <c r="N7" s="126"/>
      <c r="O7" s="126"/>
      <c r="P7" s="126"/>
      <c r="Q7" s="126"/>
      <c r="R7" s="126"/>
      <c r="S7" s="126"/>
      <c r="T7" s="126"/>
      <c r="U7" s="126"/>
      <c r="V7" s="126"/>
      <c r="W7" s="126"/>
      <c r="X7" s="126"/>
      <c r="Y7" s="126"/>
      <c r="Z7" s="126"/>
      <c r="AA7" s="126"/>
      <c r="AB7" s="126"/>
      <c r="AC7" s="126"/>
      <c r="AD7" s="126"/>
      <c r="AE7" s="126"/>
      <c r="AF7" s="126"/>
      <c r="AG7" s="126"/>
      <c r="AH7" s="126"/>
      <c r="AI7" s="126"/>
      <c r="AJ7" s="126"/>
      <c r="AK7" s="126"/>
      <c r="AL7" s="126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</row>
    <row r="8" spans="1:1024">
      <c r="A8"/>
      <c r="B8" s="5" t="str">
        <f>Франшиза!A4</f>
        <v>Паушальный взнос (франшиза)</v>
      </c>
      <c r="C8" s="128">
        <f>Франшиза!B4</f>
        <v>0</v>
      </c>
      <c r="D8" s="128">
        <f>Франшиза!C4</f>
        <v>0</v>
      </c>
      <c r="E8" s="128">
        <f>Франшиза!D4</f>
        <v>0</v>
      </c>
      <c r="F8" s="128">
        <f>Франшиза!E4</f>
        <v>0</v>
      </c>
      <c r="G8" s="128">
        <f>Франшиза!F4</f>
        <v>0</v>
      </c>
      <c r="H8" s="128">
        <f>Франшиза!G4</f>
        <v>-500000</v>
      </c>
      <c r="I8" s="128">
        <f>Франшиза!H4</f>
        <v>0</v>
      </c>
      <c r="J8" s="128">
        <f>Франшиза!I4</f>
        <v>0</v>
      </c>
      <c r="K8" s="128">
        <f>Франшиза!J4</f>
        <v>0</v>
      </c>
      <c r="L8" s="128">
        <f>Франшиза!K4</f>
        <v>0</v>
      </c>
      <c r="M8" s="128">
        <f>Франшиза!L4</f>
        <v>0</v>
      </c>
      <c r="N8" s="128">
        <f>Франшиза!M4</f>
        <v>0</v>
      </c>
      <c r="O8" s="128">
        <f>Франшиза!N4</f>
        <v>0</v>
      </c>
      <c r="P8" s="128">
        <f>Франшиза!O4</f>
        <v>0</v>
      </c>
      <c r="Q8" s="128">
        <f>Франшиза!P4</f>
        <v>0</v>
      </c>
      <c r="R8" s="128">
        <f>Франшиза!Q4</f>
        <v>0</v>
      </c>
      <c r="S8" s="128">
        <f>Франшиза!R4</f>
        <v>0</v>
      </c>
      <c r="T8" s="128">
        <f>Франшиза!S4</f>
        <v>0</v>
      </c>
      <c r="U8" s="128">
        <f>Франшиза!T4</f>
        <v>0</v>
      </c>
      <c r="V8" s="128">
        <f>Франшиза!U4</f>
        <v>0</v>
      </c>
      <c r="W8" s="128">
        <f>Франшиза!V4</f>
        <v>0</v>
      </c>
      <c r="X8" s="128">
        <f>Франшиза!W4</f>
        <v>0</v>
      </c>
      <c r="Y8" s="128">
        <f>Франшиза!X4</f>
        <v>0</v>
      </c>
      <c r="Z8" s="128">
        <f>Франшиза!Y4</f>
        <v>0</v>
      </c>
      <c r="AA8" s="128">
        <f>Франшиза!Z4</f>
        <v>0</v>
      </c>
      <c r="AB8" s="128">
        <f>Франшиза!AA4</f>
        <v>0</v>
      </c>
      <c r="AC8" s="128">
        <f>Франшиза!AB4</f>
        <v>0</v>
      </c>
      <c r="AD8" s="128">
        <f>Франшиза!AC4</f>
        <v>0</v>
      </c>
      <c r="AE8" s="128">
        <f>Франшиза!AD4</f>
        <v>0</v>
      </c>
      <c r="AF8" s="128">
        <f>Франшиза!AE4</f>
        <v>0</v>
      </c>
      <c r="AG8" s="128">
        <f>Франшиза!AF4</f>
        <v>0</v>
      </c>
      <c r="AH8" s="128">
        <f>Франшиза!AG4</f>
        <v>0</v>
      </c>
      <c r="AI8" s="128">
        <f>Франшиза!AH4</f>
        <v>0</v>
      </c>
      <c r="AJ8" s="128">
        <f>Франшиза!AI4</f>
        <v>0</v>
      </c>
      <c r="AK8" s="128">
        <f>Франшиза!AJ4</f>
        <v>0</v>
      </c>
      <c r="AL8" s="128">
        <f>Франшиза!AK4</f>
        <v>0</v>
      </c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</row>
    <row r="9" spans="1:1024">
      <c r="A9"/>
      <c r="B9"/>
      <c r="C9" s="126"/>
      <c r="D9" s="126"/>
      <c r="E9" s="126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  <c r="T9" s="126"/>
      <c r="U9" s="126"/>
      <c r="V9" s="126"/>
      <c r="W9" s="126"/>
      <c r="X9" s="126"/>
      <c r="Y9" s="126"/>
      <c r="Z9" s="126"/>
      <c r="AA9" s="126"/>
      <c r="AB9" s="126"/>
      <c r="AC9" s="126"/>
      <c r="AD9" s="126"/>
      <c r="AE9" s="126"/>
      <c r="AF9" s="126"/>
      <c r="AG9" s="126"/>
      <c r="AH9" s="126"/>
      <c r="AI9" s="126"/>
      <c r="AJ9" s="126"/>
      <c r="AK9" s="126"/>
      <c r="AL9" s="126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  <c r="AMG9"/>
      <c r="AMH9"/>
      <c r="AMI9"/>
      <c r="AMJ9"/>
    </row>
    <row r="10" spans="1:1024" s="119" customFormat="1" ht="18" customHeight="1">
      <c r="B10" s="120" t="s">
        <v>102</v>
      </c>
      <c r="C10" s="129">
        <f t="shared" ref="C10:AL10" si="0">SUM(C4:C9)</f>
        <v>0</v>
      </c>
      <c r="D10" s="129">
        <f t="shared" si="0"/>
        <v>0</v>
      </c>
      <c r="E10" s="129">
        <f t="shared" si="0"/>
        <v>0</v>
      </c>
      <c r="F10" s="129">
        <f t="shared" si="0"/>
        <v>0</v>
      </c>
      <c r="G10" s="129">
        <f t="shared" si="0"/>
        <v>0</v>
      </c>
      <c r="H10" s="129">
        <f t="shared" si="0"/>
        <v>-1080000</v>
      </c>
      <c r="I10" s="129">
        <f t="shared" si="0"/>
        <v>-650000</v>
      </c>
      <c r="J10" s="129">
        <f t="shared" si="0"/>
        <v>0</v>
      </c>
      <c r="K10" s="129">
        <f t="shared" si="0"/>
        <v>0</v>
      </c>
      <c r="L10" s="129">
        <f t="shared" si="0"/>
        <v>0</v>
      </c>
      <c r="M10" s="129">
        <f t="shared" si="0"/>
        <v>0</v>
      </c>
      <c r="N10" s="129">
        <f t="shared" si="0"/>
        <v>0</v>
      </c>
      <c r="O10" s="129">
        <f t="shared" si="0"/>
        <v>0</v>
      </c>
      <c r="P10" s="129">
        <f t="shared" si="0"/>
        <v>0</v>
      </c>
      <c r="Q10" s="129">
        <f t="shared" si="0"/>
        <v>0</v>
      </c>
      <c r="R10" s="129">
        <f t="shared" si="0"/>
        <v>0</v>
      </c>
      <c r="S10" s="129">
        <f t="shared" si="0"/>
        <v>0</v>
      </c>
      <c r="T10" s="129">
        <f t="shared" si="0"/>
        <v>0</v>
      </c>
      <c r="U10" s="129">
        <f t="shared" si="0"/>
        <v>0</v>
      </c>
      <c r="V10" s="129">
        <f t="shared" si="0"/>
        <v>0</v>
      </c>
      <c r="W10" s="129">
        <f t="shared" si="0"/>
        <v>0</v>
      </c>
      <c r="X10" s="129">
        <f t="shared" si="0"/>
        <v>0</v>
      </c>
      <c r="Y10" s="129">
        <f t="shared" si="0"/>
        <v>0</v>
      </c>
      <c r="Z10" s="129">
        <f t="shared" si="0"/>
        <v>0</v>
      </c>
      <c r="AA10" s="129">
        <f t="shared" si="0"/>
        <v>0</v>
      </c>
      <c r="AB10" s="129">
        <f t="shared" si="0"/>
        <v>0</v>
      </c>
      <c r="AC10" s="129">
        <f t="shared" si="0"/>
        <v>0</v>
      </c>
      <c r="AD10" s="129">
        <f t="shared" si="0"/>
        <v>0</v>
      </c>
      <c r="AE10" s="129">
        <f t="shared" si="0"/>
        <v>0</v>
      </c>
      <c r="AF10" s="129">
        <f t="shared" si="0"/>
        <v>0</v>
      </c>
      <c r="AG10" s="129">
        <f t="shared" si="0"/>
        <v>0</v>
      </c>
      <c r="AH10" s="129">
        <f t="shared" si="0"/>
        <v>0</v>
      </c>
      <c r="AI10" s="129">
        <f t="shared" si="0"/>
        <v>0</v>
      </c>
      <c r="AJ10" s="129">
        <f t="shared" si="0"/>
        <v>0</v>
      </c>
      <c r="AK10" s="129">
        <f t="shared" si="0"/>
        <v>0</v>
      </c>
      <c r="AL10" s="129">
        <f t="shared" si="0"/>
        <v>0</v>
      </c>
      <c r="AM10" s="19"/>
      <c r="AN10" s="19"/>
      <c r="AO10" s="123"/>
      <c r="AP10" s="123"/>
      <c r="AQ10" s="123"/>
      <c r="AR10" s="123"/>
      <c r="AS10" s="123"/>
      <c r="AT10" s="123"/>
      <c r="AU10" s="123"/>
      <c r="AV10" s="123"/>
      <c r="AW10" s="123"/>
      <c r="AX10" s="123"/>
      <c r="AY10" s="123"/>
      <c r="AZ10" s="123"/>
      <c r="BA10" s="123"/>
      <c r="BB10" s="123"/>
      <c r="BC10" s="123"/>
      <c r="BD10" s="123"/>
      <c r="BE10" s="123"/>
      <c r="BF10" s="123"/>
      <c r="BG10" s="123"/>
      <c r="BH10" s="123"/>
      <c r="BI10" s="123"/>
      <c r="BJ10" s="123"/>
      <c r="BK10" s="123"/>
      <c r="BL10" s="123"/>
      <c r="BM10" s="123"/>
      <c r="BN10" s="123"/>
      <c r="BO10" s="123"/>
      <c r="BP10" s="123"/>
      <c r="BQ10" s="123"/>
      <c r="BR10" s="123"/>
      <c r="BS10" s="123"/>
      <c r="BT10" s="123"/>
      <c r="BU10" s="123"/>
      <c r="BV10" s="123"/>
      <c r="BW10" s="123"/>
      <c r="BX10" s="123"/>
      <c r="BY10" s="123"/>
      <c r="BZ10" s="123"/>
      <c r="CA10" s="123"/>
      <c r="CB10" s="123"/>
      <c r="CC10" s="123"/>
      <c r="CD10" s="123"/>
      <c r="CE10" s="123"/>
      <c r="CF10" s="123"/>
      <c r="CG10" s="123"/>
      <c r="CH10" s="123"/>
      <c r="CI10" s="123"/>
      <c r="CJ10" s="123"/>
      <c r="CK10" s="123"/>
      <c r="CL10" s="123"/>
      <c r="CM10" s="123"/>
      <c r="CN10" s="123"/>
      <c r="CO10" s="123"/>
      <c r="CP10" s="123"/>
      <c r="CQ10" s="123"/>
      <c r="CR10" s="123"/>
      <c r="CS10" s="123"/>
    </row>
    <row r="11" spans="1:1024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</row>
    <row r="14" spans="1:1024" s="117" customFormat="1" ht="15.75">
      <c r="A14" s="115"/>
      <c r="B14" s="116" t="s">
        <v>103</v>
      </c>
      <c r="AM14" s="118"/>
      <c r="AN14" s="118"/>
      <c r="AO14" s="118"/>
      <c r="AP14" s="118"/>
      <c r="AQ14" s="118"/>
      <c r="AR14" s="118"/>
      <c r="AS14" s="118"/>
      <c r="AT14" s="118"/>
      <c r="AU14" s="118"/>
      <c r="AV14" s="118"/>
      <c r="AW14" s="118"/>
      <c r="AX14" s="118"/>
      <c r="AY14" s="118"/>
      <c r="AZ14" s="118"/>
      <c r="BA14" s="118"/>
      <c r="BB14" s="118"/>
      <c r="BC14" s="118"/>
      <c r="BD14" s="118"/>
      <c r="BE14" s="118"/>
      <c r="BF14" s="118"/>
      <c r="BG14" s="118"/>
      <c r="BH14" s="118"/>
      <c r="BI14" s="118"/>
      <c r="BJ14" s="118"/>
      <c r="BK14" s="118"/>
      <c r="BL14" s="118"/>
      <c r="BM14" s="118"/>
      <c r="BN14" s="118"/>
      <c r="BO14" s="118"/>
      <c r="BP14" s="118"/>
      <c r="BQ14" s="118"/>
      <c r="BR14" s="118"/>
      <c r="BS14" s="118"/>
      <c r="BT14" s="118"/>
      <c r="BU14" s="118"/>
      <c r="BV14" s="118"/>
      <c r="BW14" s="118"/>
      <c r="BX14" s="118"/>
      <c r="BY14" s="118"/>
      <c r="BZ14" s="118"/>
      <c r="CA14" s="118"/>
      <c r="CB14" s="118"/>
      <c r="CC14" s="118"/>
      <c r="CD14" s="118"/>
      <c r="CE14" s="118"/>
      <c r="CF14" s="118"/>
      <c r="CG14" s="118"/>
      <c r="CH14" s="118"/>
      <c r="CI14" s="118"/>
      <c r="CJ14" s="118"/>
      <c r="CK14" s="118"/>
      <c r="CL14" s="118"/>
      <c r="CM14" s="118"/>
      <c r="CN14" s="118"/>
      <c r="CO14" s="118"/>
      <c r="CP14" s="118"/>
      <c r="CQ14" s="118"/>
      <c r="CR14" s="118"/>
      <c r="CS14" s="118"/>
    </row>
    <row r="15" spans="1:1024" s="119" customFormat="1" ht="18" customHeight="1">
      <c r="B15" s="120" t="s">
        <v>97</v>
      </c>
      <c r="C15" s="121">
        <f t="shared" ref="C15:AL15" si="1">C3</f>
        <v>42370</v>
      </c>
      <c r="D15" s="121">
        <f t="shared" si="1"/>
        <v>42401</v>
      </c>
      <c r="E15" s="121">
        <f t="shared" si="1"/>
        <v>42430</v>
      </c>
      <c r="F15" s="121">
        <f t="shared" si="1"/>
        <v>42461</v>
      </c>
      <c r="G15" s="121">
        <f t="shared" si="1"/>
        <v>42491</v>
      </c>
      <c r="H15" s="121">
        <f t="shared" si="1"/>
        <v>42522</v>
      </c>
      <c r="I15" s="121">
        <f t="shared" si="1"/>
        <v>42552</v>
      </c>
      <c r="J15" s="121">
        <f t="shared" si="1"/>
        <v>42583</v>
      </c>
      <c r="K15" s="121">
        <f t="shared" si="1"/>
        <v>42614</v>
      </c>
      <c r="L15" s="121">
        <f t="shared" si="1"/>
        <v>42644</v>
      </c>
      <c r="M15" s="121">
        <f t="shared" si="1"/>
        <v>42675</v>
      </c>
      <c r="N15" s="121">
        <f t="shared" si="1"/>
        <v>42705</v>
      </c>
      <c r="O15" s="121">
        <f t="shared" si="1"/>
        <v>42736</v>
      </c>
      <c r="P15" s="121">
        <f t="shared" si="1"/>
        <v>42767</v>
      </c>
      <c r="Q15" s="121">
        <f t="shared" si="1"/>
        <v>42795</v>
      </c>
      <c r="R15" s="121">
        <f t="shared" si="1"/>
        <v>42826</v>
      </c>
      <c r="S15" s="121">
        <f t="shared" si="1"/>
        <v>42856</v>
      </c>
      <c r="T15" s="121">
        <f t="shared" si="1"/>
        <v>42887</v>
      </c>
      <c r="U15" s="121">
        <f t="shared" si="1"/>
        <v>42917</v>
      </c>
      <c r="V15" s="121">
        <f t="shared" si="1"/>
        <v>42948</v>
      </c>
      <c r="W15" s="121">
        <f t="shared" si="1"/>
        <v>42979</v>
      </c>
      <c r="X15" s="121">
        <f t="shared" si="1"/>
        <v>43009</v>
      </c>
      <c r="Y15" s="121">
        <f t="shared" si="1"/>
        <v>43040</v>
      </c>
      <c r="Z15" s="121">
        <f t="shared" si="1"/>
        <v>43070</v>
      </c>
      <c r="AA15" s="121">
        <f t="shared" si="1"/>
        <v>43101</v>
      </c>
      <c r="AB15" s="121">
        <f t="shared" si="1"/>
        <v>43132</v>
      </c>
      <c r="AC15" s="121">
        <f t="shared" si="1"/>
        <v>43160</v>
      </c>
      <c r="AD15" s="121">
        <f t="shared" si="1"/>
        <v>43191</v>
      </c>
      <c r="AE15" s="121">
        <f t="shared" si="1"/>
        <v>43221</v>
      </c>
      <c r="AF15" s="121">
        <f t="shared" si="1"/>
        <v>43252</v>
      </c>
      <c r="AG15" s="121">
        <f t="shared" si="1"/>
        <v>43282</v>
      </c>
      <c r="AH15" s="121">
        <f t="shared" si="1"/>
        <v>43313</v>
      </c>
      <c r="AI15" s="121">
        <f t="shared" si="1"/>
        <v>43344</v>
      </c>
      <c r="AJ15" s="121">
        <f t="shared" si="1"/>
        <v>43374</v>
      </c>
      <c r="AK15" s="121">
        <f t="shared" si="1"/>
        <v>43405</v>
      </c>
      <c r="AL15" s="121">
        <f t="shared" si="1"/>
        <v>43435</v>
      </c>
      <c r="AM15" s="123"/>
      <c r="AN15" s="123"/>
      <c r="AO15" s="123"/>
      <c r="AP15" s="123"/>
      <c r="AQ15" s="123"/>
      <c r="AR15" s="123"/>
      <c r="AS15" s="123"/>
      <c r="AT15" s="123"/>
      <c r="AU15" s="123"/>
      <c r="AV15" s="123"/>
      <c r="AW15" s="123"/>
      <c r="AX15" s="123"/>
      <c r="AY15" s="123"/>
      <c r="AZ15" s="123"/>
      <c r="BA15" s="123"/>
      <c r="BB15" s="123"/>
      <c r="BC15" s="123"/>
      <c r="BD15" s="123"/>
      <c r="BE15" s="123"/>
      <c r="BF15" s="123"/>
      <c r="BG15" s="123"/>
      <c r="BH15" s="123"/>
      <c r="BI15" s="123"/>
      <c r="BJ15" s="123"/>
      <c r="BK15" s="123"/>
      <c r="BL15" s="123"/>
      <c r="BM15" s="123"/>
      <c r="BN15" s="123"/>
      <c r="BO15" s="123"/>
      <c r="BP15" s="123"/>
      <c r="BQ15" s="123"/>
      <c r="BR15" s="123"/>
      <c r="BS15" s="123"/>
      <c r="BT15" s="123"/>
      <c r="BU15" s="123"/>
      <c r="BV15" s="123"/>
      <c r="BW15" s="123"/>
      <c r="BX15" s="123"/>
      <c r="BY15" s="123"/>
      <c r="BZ15" s="123"/>
      <c r="CA15" s="123"/>
      <c r="CB15" s="123"/>
      <c r="CC15" s="123"/>
      <c r="CD15" s="123"/>
      <c r="CE15" s="123"/>
      <c r="CF15" s="123"/>
      <c r="CG15" s="123"/>
      <c r="CH15" s="123"/>
      <c r="CI15" s="123"/>
      <c r="CJ15" s="123"/>
      <c r="CK15" s="123"/>
      <c r="CL15" s="123"/>
      <c r="CM15" s="123"/>
      <c r="CN15" s="123"/>
      <c r="CO15" s="123"/>
      <c r="CP15" s="123"/>
      <c r="CQ15" s="123"/>
      <c r="CR15" s="123"/>
      <c r="CS15" s="123"/>
    </row>
    <row r="16" spans="1:1024">
      <c r="A16"/>
      <c r="B16" s="5" t="s">
        <v>104</v>
      </c>
      <c r="C16" s="126"/>
      <c r="D16" s="126"/>
      <c r="E16" s="126"/>
      <c r="F16" s="126"/>
      <c r="G16" s="126"/>
      <c r="H16" s="130">
        <v>800000</v>
      </c>
      <c r="I16" s="130">
        <v>630000</v>
      </c>
      <c r="J16" s="126"/>
      <c r="K16" s="126"/>
      <c r="L16" s="126"/>
      <c r="M16" s="126"/>
      <c r="N16" s="126"/>
      <c r="O16" s="126"/>
      <c r="P16" s="126"/>
      <c r="Q16" s="126"/>
      <c r="R16" s="126"/>
      <c r="S16" s="126"/>
      <c r="T16" s="126"/>
      <c r="U16" s="126"/>
      <c r="V16" s="126"/>
      <c r="W16" s="126"/>
      <c r="X16" s="126"/>
      <c r="Y16" s="126"/>
      <c r="Z16" s="126"/>
      <c r="AA16" s="126"/>
      <c r="AB16" s="126"/>
      <c r="AC16" s="126"/>
      <c r="AD16" s="126"/>
      <c r="AE16" s="126"/>
      <c r="AF16" s="126"/>
      <c r="AG16" s="126"/>
      <c r="AH16" s="126"/>
      <c r="AI16" s="126"/>
      <c r="AJ16" s="126"/>
      <c r="AK16" s="126"/>
      <c r="AL16" s="12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G16"/>
      <c r="ALH16"/>
      <c r="ALI16"/>
      <c r="ALJ16"/>
      <c r="ALK16"/>
      <c r="ALL16"/>
      <c r="ALM16"/>
      <c r="ALN16"/>
      <c r="ALO16"/>
      <c r="ALP16"/>
      <c r="ALQ16"/>
      <c r="ALR16"/>
      <c r="ALS16"/>
      <c r="ALT16"/>
      <c r="ALU16"/>
      <c r="ALV16"/>
      <c r="ALW16"/>
      <c r="ALX16"/>
      <c r="ALY16"/>
      <c r="ALZ16"/>
      <c r="AMA16"/>
      <c r="AMB16"/>
      <c r="AMC16"/>
      <c r="AMD16"/>
      <c r="AME16"/>
      <c r="AMF16"/>
      <c r="AMG16"/>
      <c r="AMH16"/>
      <c r="AMI16"/>
      <c r="AMJ16"/>
    </row>
    <row r="17" spans="1:1024" s="134" customFormat="1">
      <c r="A17" s="131"/>
      <c r="B17" s="132" t="s">
        <v>105</v>
      </c>
      <c r="C17" s="128">
        <f t="shared" ref="C17:AL17" si="2">SUM(C18:C21)</f>
        <v>0</v>
      </c>
      <c r="D17" s="128">
        <f t="shared" si="2"/>
        <v>0</v>
      </c>
      <c r="E17" s="128">
        <f t="shared" si="2"/>
        <v>0</v>
      </c>
      <c r="F17" s="128">
        <f t="shared" si="2"/>
        <v>0</v>
      </c>
      <c r="G17" s="128">
        <f t="shared" si="2"/>
        <v>0</v>
      </c>
      <c r="H17" s="128">
        <f t="shared" si="2"/>
        <v>300000</v>
      </c>
      <c r="I17" s="128">
        <f t="shared" si="2"/>
        <v>50000</v>
      </c>
      <c r="J17" s="128">
        <f t="shared" si="2"/>
        <v>0</v>
      </c>
      <c r="K17" s="128">
        <f t="shared" si="2"/>
        <v>0</v>
      </c>
      <c r="L17" s="128">
        <f t="shared" si="2"/>
        <v>0</v>
      </c>
      <c r="M17" s="128">
        <f t="shared" si="2"/>
        <v>0</v>
      </c>
      <c r="N17" s="128">
        <f t="shared" si="2"/>
        <v>0</v>
      </c>
      <c r="O17" s="128">
        <f t="shared" si="2"/>
        <v>0</v>
      </c>
      <c r="P17" s="128">
        <f t="shared" si="2"/>
        <v>0</v>
      </c>
      <c r="Q17" s="128">
        <f t="shared" si="2"/>
        <v>0</v>
      </c>
      <c r="R17" s="128">
        <f t="shared" si="2"/>
        <v>0</v>
      </c>
      <c r="S17" s="128">
        <f t="shared" si="2"/>
        <v>0</v>
      </c>
      <c r="T17" s="128">
        <f t="shared" si="2"/>
        <v>0</v>
      </c>
      <c r="U17" s="128">
        <f t="shared" si="2"/>
        <v>0</v>
      </c>
      <c r="V17" s="128">
        <f t="shared" si="2"/>
        <v>0</v>
      </c>
      <c r="W17" s="128">
        <f t="shared" si="2"/>
        <v>0</v>
      </c>
      <c r="X17" s="128">
        <f t="shared" si="2"/>
        <v>0</v>
      </c>
      <c r="Y17" s="128">
        <f t="shared" si="2"/>
        <v>0</v>
      </c>
      <c r="Z17" s="128">
        <f t="shared" si="2"/>
        <v>0</v>
      </c>
      <c r="AA17" s="128">
        <f t="shared" si="2"/>
        <v>0</v>
      </c>
      <c r="AB17" s="128">
        <f t="shared" si="2"/>
        <v>0</v>
      </c>
      <c r="AC17" s="128">
        <f t="shared" si="2"/>
        <v>0</v>
      </c>
      <c r="AD17" s="128">
        <f t="shared" si="2"/>
        <v>0</v>
      </c>
      <c r="AE17" s="128">
        <f t="shared" si="2"/>
        <v>0</v>
      </c>
      <c r="AF17" s="128">
        <f t="shared" si="2"/>
        <v>0</v>
      </c>
      <c r="AG17" s="128">
        <f t="shared" si="2"/>
        <v>0</v>
      </c>
      <c r="AH17" s="128">
        <f t="shared" si="2"/>
        <v>0</v>
      </c>
      <c r="AI17" s="128">
        <f t="shared" si="2"/>
        <v>0</v>
      </c>
      <c r="AJ17" s="128">
        <f t="shared" si="2"/>
        <v>0</v>
      </c>
      <c r="AK17" s="128">
        <f t="shared" si="2"/>
        <v>0</v>
      </c>
      <c r="AL17" s="128">
        <f t="shared" si="2"/>
        <v>0</v>
      </c>
      <c r="AM17" s="133"/>
      <c r="AN17" s="133"/>
      <c r="AO17" s="133"/>
      <c r="AP17" s="133"/>
      <c r="AQ17" s="133"/>
      <c r="AR17" s="133"/>
      <c r="AS17" s="133"/>
      <c r="AT17" s="133"/>
      <c r="AU17" s="133"/>
      <c r="AV17" s="133"/>
      <c r="AW17" s="133"/>
      <c r="AX17" s="133"/>
      <c r="AY17" s="133"/>
      <c r="AZ17" s="133"/>
      <c r="BA17" s="133"/>
      <c r="BB17" s="133"/>
      <c r="BC17" s="133"/>
      <c r="BD17" s="133"/>
      <c r="BE17" s="133"/>
      <c r="BF17" s="133"/>
      <c r="BG17" s="133"/>
      <c r="BH17" s="133"/>
      <c r="BI17" s="133"/>
      <c r="BJ17" s="133"/>
      <c r="BK17" s="133"/>
      <c r="BL17" s="133"/>
      <c r="BM17" s="133"/>
      <c r="BN17" s="133"/>
      <c r="BO17" s="133"/>
      <c r="BP17" s="133"/>
      <c r="BQ17" s="133"/>
      <c r="BR17" s="133"/>
      <c r="BS17" s="133"/>
      <c r="BT17" s="133"/>
      <c r="BU17" s="133"/>
      <c r="BV17" s="133"/>
      <c r="BW17" s="133"/>
      <c r="BX17" s="133"/>
      <c r="BY17" s="133"/>
      <c r="BZ17" s="133"/>
      <c r="CA17" s="133"/>
      <c r="CB17" s="133"/>
      <c r="CC17" s="133"/>
      <c r="CD17" s="133"/>
      <c r="CE17" s="133"/>
      <c r="CF17" s="133"/>
      <c r="CG17" s="133"/>
      <c r="CH17" s="133"/>
      <c r="CI17" s="133"/>
      <c r="CJ17" s="133"/>
      <c r="CK17" s="133"/>
      <c r="CL17" s="133"/>
      <c r="CM17" s="133"/>
      <c r="CN17" s="133"/>
      <c r="CO17" s="133"/>
      <c r="CP17" s="133"/>
      <c r="CQ17" s="133"/>
      <c r="CR17" s="133"/>
      <c r="CS17" s="133"/>
    </row>
    <row r="18" spans="1:1024">
      <c r="A18"/>
      <c r="B18" s="5" t="s">
        <v>106</v>
      </c>
      <c r="C18" s="126"/>
      <c r="D18" s="126"/>
      <c r="E18" s="126"/>
      <c r="F18" s="126"/>
      <c r="G18" s="126"/>
      <c r="H18" s="130">
        <v>300000</v>
      </c>
      <c r="I18" s="126"/>
      <c r="J18" s="126"/>
      <c r="K18" s="126"/>
      <c r="L18" s="126"/>
      <c r="M18" s="126"/>
      <c r="N18" s="126"/>
      <c r="O18" s="126"/>
      <c r="P18" s="126"/>
      <c r="Q18" s="126"/>
      <c r="R18" s="126"/>
      <c r="S18" s="126"/>
      <c r="T18" s="126"/>
      <c r="U18" s="126"/>
      <c r="V18" s="126"/>
      <c r="W18" s="126"/>
      <c r="X18" s="126"/>
      <c r="Y18" s="126"/>
      <c r="Z18" s="126"/>
      <c r="AA18" s="126"/>
      <c r="AB18" s="126"/>
      <c r="AC18" s="126"/>
      <c r="AD18" s="126"/>
      <c r="AE18" s="126"/>
      <c r="AF18" s="126"/>
      <c r="AG18" s="126"/>
      <c r="AH18" s="126"/>
      <c r="AI18" s="126"/>
      <c r="AJ18" s="126"/>
      <c r="AK18" s="126"/>
      <c r="AL18" s="126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  <c r="AAJ18"/>
      <c r="AAK18"/>
      <c r="AAL18"/>
      <c r="AAM18"/>
      <c r="AAN18"/>
      <c r="AAO18"/>
      <c r="AAP18"/>
      <c r="AAQ18"/>
      <c r="AAR18"/>
      <c r="AAS18"/>
      <c r="AAT18"/>
      <c r="AAU18"/>
      <c r="AAV18"/>
      <c r="AAW18"/>
      <c r="AAX18"/>
      <c r="AAY18"/>
      <c r="AAZ18"/>
      <c r="ABA18"/>
      <c r="ABB18"/>
      <c r="ABC18"/>
      <c r="ABD18"/>
      <c r="ABE18"/>
      <c r="ABF18"/>
      <c r="ABG18"/>
      <c r="ABH18"/>
      <c r="ABI18"/>
      <c r="ABJ18"/>
      <c r="ABK18"/>
      <c r="ABL18"/>
      <c r="ABM18"/>
      <c r="ABN18"/>
      <c r="ABO18"/>
      <c r="ABP18"/>
      <c r="ABQ18"/>
      <c r="ABR18"/>
      <c r="ABS18"/>
      <c r="ABT18"/>
      <c r="ABU18"/>
      <c r="ABV18"/>
      <c r="ABW18"/>
      <c r="ABX18"/>
      <c r="ABY18"/>
      <c r="ABZ18"/>
      <c r="ACA18"/>
      <c r="ACB18"/>
      <c r="ACC18"/>
      <c r="ACD18"/>
      <c r="ACE18"/>
      <c r="ACF18"/>
      <c r="ACG18"/>
      <c r="ACH18"/>
      <c r="ACI18"/>
      <c r="ACJ18"/>
      <c r="ACK18"/>
      <c r="ACL18"/>
      <c r="ACM18"/>
      <c r="ACN18"/>
      <c r="ACO18"/>
      <c r="ACP18"/>
      <c r="ACQ18"/>
      <c r="ACR18"/>
      <c r="ACS18"/>
      <c r="ACT18"/>
      <c r="ACU18"/>
      <c r="ACV18"/>
      <c r="ACW18"/>
      <c r="ACX18"/>
      <c r="ACY18"/>
      <c r="ACZ18"/>
      <c r="ADA18"/>
      <c r="ADB18"/>
      <c r="ADC18"/>
      <c r="ADD18"/>
      <c r="ADE18"/>
      <c r="ADF18"/>
      <c r="ADG18"/>
      <c r="ADH18"/>
      <c r="ADI18"/>
      <c r="ADJ18"/>
      <c r="ADK18"/>
      <c r="ADL18"/>
      <c r="ADM18"/>
      <c r="ADN18"/>
      <c r="ADO18"/>
      <c r="ADP18"/>
      <c r="ADQ18"/>
      <c r="ADR18"/>
      <c r="ADS18"/>
      <c r="ADT18"/>
      <c r="ADU18"/>
      <c r="ADV18"/>
      <c r="ADW18"/>
      <c r="ADX18"/>
      <c r="ADY18"/>
      <c r="ADZ18"/>
      <c r="AEA18"/>
      <c r="AEB18"/>
      <c r="AEC18"/>
      <c r="AED18"/>
      <c r="AEE18"/>
      <c r="AEF18"/>
      <c r="AEG18"/>
      <c r="AEH18"/>
      <c r="AEI18"/>
      <c r="AEJ18"/>
      <c r="AEK18"/>
      <c r="AEL18"/>
      <c r="AEM18"/>
      <c r="AEN18"/>
      <c r="AEO18"/>
      <c r="AEP18"/>
      <c r="AEQ18"/>
      <c r="AER18"/>
      <c r="AES18"/>
      <c r="AET18"/>
      <c r="AEU18"/>
      <c r="AEV18"/>
      <c r="AEW18"/>
      <c r="AEX18"/>
      <c r="AEY18"/>
      <c r="AEZ18"/>
      <c r="AFA18"/>
      <c r="AFB18"/>
      <c r="AFC18"/>
      <c r="AFD18"/>
      <c r="AFE18"/>
      <c r="AFF18"/>
      <c r="AFG18"/>
      <c r="AFH18"/>
      <c r="AFI18"/>
      <c r="AFJ18"/>
      <c r="AFK18"/>
      <c r="AFL18"/>
      <c r="AFM18"/>
      <c r="AFN18"/>
      <c r="AFO18"/>
      <c r="AFP18"/>
      <c r="AFQ18"/>
      <c r="AFR18"/>
      <c r="AFS18"/>
      <c r="AFT18"/>
      <c r="AFU18"/>
      <c r="AFV18"/>
      <c r="AFW18"/>
      <c r="AFX18"/>
      <c r="AFY18"/>
      <c r="AFZ18"/>
      <c r="AGA18"/>
      <c r="AGB18"/>
      <c r="AGC18"/>
      <c r="AGD18"/>
      <c r="AGE18"/>
      <c r="AGF18"/>
      <c r="AGG18"/>
      <c r="AGH18"/>
      <c r="AGI18"/>
      <c r="AGJ18"/>
      <c r="AGK18"/>
      <c r="AGL18"/>
      <c r="AGM18"/>
      <c r="AGN18"/>
      <c r="AGO18"/>
      <c r="AGP18"/>
      <c r="AGQ18"/>
      <c r="AGR18"/>
      <c r="AGS18"/>
      <c r="AGT18"/>
      <c r="AGU18"/>
      <c r="AGV18"/>
      <c r="AGW18"/>
      <c r="AGX18"/>
      <c r="AGY18"/>
      <c r="AGZ18"/>
      <c r="AHA18"/>
      <c r="AHB18"/>
      <c r="AHC18"/>
      <c r="AHD18"/>
      <c r="AHE18"/>
      <c r="AHF18"/>
      <c r="AHG18"/>
      <c r="AHH18"/>
      <c r="AHI18"/>
      <c r="AHJ18"/>
      <c r="AHK18"/>
      <c r="AHL18"/>
      <c r="AHM18"/>
      <c r="AHN18"/>
      <c r="AHO18"/>
      <c r="AHP18"/>
      <c r="AHQ18"/>
      <c r="AHR18"/>
      <c r="AHS18"/>
      <c r="AHT18"/>
      <c r="AHU18"/>
      <c r="AHV18"/>
      <c r="AHW18"/>
      <c r="AHX18"/>
      <c r="AHY18"/>
      <c r="AHZ18"/>
      <c r="AIA18"/>
      <c r="AIB18"/>
      <c r="AIC18"/>
      <c r="AID18"/>
      <c r="AIE18"/>
      <c r="AIF18"/>
      <c r="AIG18"/>
      <c r="AIH18"/>
      <c r="AII18"/>
      <c r="AIJ18"/>
      <c r="AIK18"/>
      <c r="AIL18"/>
      <c r="AIM18"/>
      <c r="AIN18"/>
      <c r="AIO18"/>
      <c r="AIP18"/>
      <c r="AIQ18"/>
      <c r="AIR18"/>
      <c r="AIS18"/>
      <c r="AIT18"/>
      <c r="AIU18"/>
      <c r="AIV18"/>
      <c r="AIW18"/>
      <c r="AIX18"/>
      <c r="AIY18"/>
      <c r="AIZ18"/>
      <c r="AJA18"/>
      <c r="AJB18"/>
      <c r="AJC18"/>
      <c r="AJD18"/>
      <c r="AJE18"/>
      <c r="AJF18"/>
      <c r="AJG18"/>
      <c r="AJH18"/>
      <c r="AJI18"/>
      <c r="AJJ18"/>
      <c r="AJK18"/>
      <c r="AJL18"/>
      <c r="AJM18"/>
      <c r="AJN18"/>
      <c r="AJO18"/>
      <c r="AJP18"/>
      <c r="AJQ18"/>
      <c r="AJR18"/>
      <c r="AJS18"/>
      <c r="AJT18"/>
      <c r="AJU18"/>
      <c r="AJV18"/>
      <c r="AJW18"/>
      <c r="AJX18"/>
      <c r="AJY18"/>
      <c r="AJZ18"/>
      <c r="AKA18"/>
      <c r="AKB18"/>
      <c r="AKC18"/>
      <c r="AKD18"/>
      <c r="AKE18"/>
      <c r="AKF18"/>
      <c r="AKG18"/>
      <c r="AKH18"/>
      <c r="AKI18"/>
      <c r="AKJ18"/>
      <c r="AKK18"/>
      <c r="AKL18"/>
      <c r="AKM18"/>
      <c r="AKN18"/>
      <c r="AKO18"/>
      <c r="AKP18"/>
      <c r="AKQ18"/>
      <c r="AKR18"/>
      <c r="AKS18"/>
      <c r="AKT18"/>
      <c r="AKU18"/>
      <c r="AKV18"/>
      <c r="AKW18"/>
      <c r="AKX18"/>
      <c r="AKY18"/>
      <c r="AKZ18"/>
      <c r="ALA18"/>
      <c r="ALB18"/>
      <c r="ALC18"/>
      <c r="ALD18"/>
      <c r="ALE18"/>
      <c r="ALF18"/>
      <c r="ALG18"/>
      <c r="ALH18"/>
      <c r="ALI18"/>
      <c r="ALJ18"/>
      <c r="ALK18"/>
      <c r="ALL18"/>
      <c r="ALM18"/>
      <c r="ALN18"/>
      <c r="ALO18"/>
      <c r="ALP18"/>
      <c r="ALQ18"/>
      <c r="ALR18"/>
      <c r="ALS18"/>
      <c r="ALT18"/>
      <c r="ALU18"/>
      <c r="ALV18"/>
      <c r="ALW18"/>
      <c r="ALX18"/>
      <c r="ALY18"/>
      <c r="ALZ18"/>
      <c r="AMA18"/>
      <c r="AMB18"/>
      <c r="AMC18"/>
      <c r="AMD18"/>
      <c r="AME18"/>
      <c r="AMF18"/>
      <c r="AMG18"/>
      <c r="AMH18"/>
      <c r="AMI18"/>
      <c r="AMJ18"/>
    </row>
    <row r="19" spans="1:1024">
      <c r="A19"/>
      <c r="B19" s="5" t="s">
        <v>107</v>
      </c>
      <c r="C19" s="126"/>
      <c r="D19" s="126"/>
      <c r="E19" s="126"/>
      <c r="F19" s="126"/>
      <c r="G19" s="126"/>
      <c r="H19" s="126"/>
      <c r="I19" s="130">
        <v>50000</v>
      </c>
      <c r="J19" s="126"/>
      <c r="K19" s="126"/>
      <c r="L19" s="126"/>
      <c r="M19" s="126"/>
      <c r="N19" s="126"/>
      <c r="O19" s="126"/>
      <c r="P19" s="126"/>
      <c r="Q19" s="126"/>
      <c r="R19" s="126"/>
      <c r="S19" s="126"/>
      <c r="T19" s="126"/>
      <c r="U19" s="126"/>
      <c r="V19" s="126"/>
      <c r="W19" s="126"/>
      <c r="X19" s="126"/>
      <c r="Y19" s="126"/>
      <c r="Z19" s="126"/>
      <c r="AA19" s="126"/>
      <c r="AB19" s="126"/>
      <c r="AC19" s="126"/>
      <c r="AD19" s="126"/>
      <c r="AE19" s="126"/>
      <c r="AF19" s="126"/>
      <c r="AG19" s="126"/>
      <c r="AH19" s="126"/>
      <c r="AI19" s="126"/>
      <c r="AJ19" s="126"/>
      <c r="AK19" s="126"/>
      <c r="AL19" s="126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  <c r="SA19"/>
      <c r="SB19"/>
      <c r="SC19"/>
      <c r="SD19"/>
      <c r="SE19"/>
      <c r="SF19"/>
      <c r="SG19"/>
      <c r="SH19"/>
      <c r="SI19"/>
      <c r="SJ19"/>
      <c r="SK19"/>
      <c r="SL19"/>
      <c r="SM19"/>
      <c r="SN19"/>
      <c r="SO19"/>
      <c r="SP19"/>
      <c r="SQ19"/>
      <c r="SR19"/>
      <c r="SS19"/>
      <c r="ST19"/>
      <c r="SU19"/>
      <c r="SV19"/>
      <c r="SW19"/>
      <c r="SX19"/>
      <c r="SY19"/>
      <c r="SZ19"/>
      <c r="TA19"/>
      <c r="TB19"/>
      <c r="TC19"/>
      <c r="TD19"/>
      <c r="TE19"/>
      <c r="TF19"/>
      <c r="TG19"/>
      <c r="TH19"/>
      <c r="TI19"/>
      <c r="TJ19"/>
      <c r="TK19"/>
      <c r="TL19"/>
      <c r="TM19"/>
      <c r="TN19"/>
      <c r="TO19"/>
      <c r="TP19"/>
      <c r="TQ19"/>
      <c r="TR19"/>
      <c r="TS19"/>
      <c r="TT19"/>
      <c r="TU19"/>
      <c r="TV19"/>
      <c r="TW19"/>
      <c r="TX19"/>
      <c r="TY19"/>
      <c r="TZ19"/>
      <c r="UA19"/>
      <c r="UB19"/>
      <c r="UC19"/>
      <c r="UD19"/>
      <c r="UE19"/>
      <c r="UF19"/>
      <c r="UG19"/>
      <c r="UH19"/>
      <c r="UI19"/>
      <c r="UJ19"/>
      <c r="UK19"/>
      <c r="UL19"/>
      <c r="UM19"/>
      <c r="UN19"/>
      <c r="UO19"/>
      <c r="UP19"/>
      <c r="UQ19"/>
      <c r="UR19"/>
      <c r="US19"/>
      <c r="UT19"/>
      <c r="UU19"/>
      <c r="UV19"/>
      <c r="UW19"/>
      <c r="UX19"/>
      <c r="UY19"/>
      <c r="UZ19"/>
      <c r="VA19"/>
      <c r="VB19"/>
      <c r="VC19"/>
      <c r="VD19"/>
      <c r="VE19"/>
      <c r="VF19"/>
      <c r="VG19"/>
      <c r="VH19"/>
      <c r="VI19"/>
      <c r="VJ19"/>
      <c r="VK19"/>
      <c r="VL19"/>
      <c r="VM19"/>
      <c r="VN19"/>
      <c r="VO19"/>
      <c r="VP19"/>
      <c r="VQ19"/>
      <c r="VR19"/>
      <c r="VS19"/>
      <c r="VT19"/>
      <c r="VU19"/>
      <c r="VV19"/>
      <c r="VW19"/>
      <c r="VX19"/>
      <c r="VY19"/>
      <c r="VZ19"/>
      <c r="WA19"/>
      <c r="WB19"/>
      <c r="WC19"/>
      <c r="WD19"/>
      <c r="WE19"/>
      <c r="WF19"/>
      <c r="WG19"/>
      <c r="WH19"/>
      <c r="WI19"/>
      <c r="WJ19"/>
      <c r="WK19"/>
      <c r="WL19"/>
      <c r="WM19"/>
      <c r="WN19"/>
      <c r="WO19"/>
      <c r="WP19"/>
      <c r="WQ19"/>
      <c r="WR19"/>
      <c r="WS19"/>
      <c r="WT19"/>
      <c r="WU19"/>
      <c r="WV19"/>
      <c r="WW19"/>
      <c r="WX19"/>
      <c r="WY19"/>
      <c r="WZ19"/>
      <c r="XA19"/>
      <c r="XB19"/>
      <c r="XC19"/>
      <c r="XD19"/>
      <c r="XE19"/>
      <c r="XF19"/>
      <c r="XG19"/>
      <c r="XH19"/>
      <c r="XI19"/>
      <c r="XJ19"/>
      <c r="XK19"/>
      <c r="XL19"/>
      <c r="XM19"/>
      <c r="XN19"/>
      <c r="XO19"/>
      <c r="XP19"/>
      <c r="XQ19"/>
      <c r="XR19"/>
      <c r="XS19"/>
      <c r="XT19"/>
      <c r="XU19"/>
      <c r="XV19"/>
      <c r="XW19"/>
      <c r="XX19"/>
      <c r="XY19"/>
      <c r="XZ19"/>
      <c r="YA19"/>
      <c r="YB19"/>
      <c r="YC19"/>
      <c r="YD19"/>
      <c r="YE19"/>
      <c r="YF19"/>
      <c r="YG19"/>
      <c r="YH19"/>
      <c r="YI19"/>
      <c r="YJ19"/>
      <c r="YK19"/>
      <c r="YL19"/>
      <c r="YM19"/>
      <c r="YN19"/>
      <c r="YO19"/>
      <c r="YP19"/>
      <c r="YQ19"/>
      <c r="YR19"/>
      <c r="YS19"/>
      <c r="YT19"/>
      <c r="YU19"/>
      <c r="YV19"/>
      <c r="YW19"/>
      <c r="YX19"/>
      <c r="YY19"/>
      <c r="YZ19"/>
      <c r="ZA19"/>
      <c r="ZB19"/>
      <c r="ZC19"/>
      <c r="ZD19"/>
      <c r="ZE19"/>
      <c r="ZF19"/>
      <c r="ZG19"/>
      <c r="ZH19"/>
      <c r="ZI19"/>
      <c r="ZJ19"/>
      <c r="ZK19"/>
      <c r="ZL19"/>
      <c r="ZM19"/>
      <c r="ZN19"/>
      <c r="ZO19"/>
      <c r="ZP19"/>
      <c r="ZQ19"/>
      <c r="ZR19"/>
      <c r="ZS19"/>
      <c r="ZT19"/>
      <c r="ZU19"/>
      <c r="ZV19"/>
      <c r="ZW19"/>
      <c r="ZX19"/>
      <c r="ZY19"/>
      <c r="ZZ19"/>
      <c r="AAA19"/>
      <c r="AAB19"/>
      <c r="AAC19"/>
      <c r="AAD19"/>
      <c r="AAE19"/>
      <c r="AAF19"/>
      <c r="AAG19"/>
      <c r="AAH19"/>
      <c r="AAI19"/>
      <c r="AAJ19"/>
      <c r="AAK19"/>
      <c r="AAL19"/>
      <c r="AAM19"/>
      <c r="AAN19"/>
      <c r="AAO19"/>
      <c r="AAP19"/>
      <c r="AAQ19"/>
      <c r="AAR19"/>
      <c r="AAS19"/>
      <c r="AAT19"/>
      <c r="AAU19"/>
      <c r="AAV19"/>
      <c r="AAW19"/>
      <c r="AAX19"/>
      <c r="AAY19"/>
      <c r="AAZ19"/>
      <c r="ABA19"/>
      <c r="ABB19"/>
      <c r="ABC19"/>
      <c r="ABD19"/>
      <c r="ABE19"/>
      <c r="ABF19"/>
      <c r="ABG19"/>
      <c r="ABH19"/>
      <c r="ABI19"/>
      <c r="ABJ19"/>
      <c r="ABK19"/>
      <c r="ABL19"/>
      <c r="ABM19"/>
      <c r="ABN19"/>
      <c r="ABO19"/>
      <c r="ABP19"/>
      <c r="ABQ19"/>
      <c r="ABR19"/>
      <c r="ABS19"/>
      <c r="ABT19"/>
      <c r="ABU19"/>
      <c r="ABV19"/>
      <c r="ABW19"/>
      <c r="ABX19"/>
      <c r="ABY19"/>
      <c r="ABZ19"/>
      <c r="ACA19"/>
      <c r="ACB19"/>
      <c r="ACC19"/>
      <c r="ACD19"/>
      <c r="ACE19"/>
      <c r="ACF19"/>
      <c r="ACG19"/>
      <c r="ACH19"/>
      <c r="ACI19"/>
      <c r="ACJ19"/>
      <c r="ACK19"/>
      <c r="ACL19"/>
      <c r="ACM19"/>
      <c r="ACN19"/>
      <c r="ACO19"/>
      <c r="ACP19"/>
      <c r="ACQ19"/>
      <c r="ACR19"/>
      <c r="ACS19"/>
      <c r="ACT19"/>
      <c r="ACU19"/>
      <c r="ACV19"/>
      <c r="ACW19"/>
      <c r="ACX19"/>
      <c r="ACY19"/>
      <c r="ACZ19"/>
      <c r="ADA19"/>
      <c r="ADB19"/>
      <c r="ADC19"/>
      <c r="ADD19"/>
      <c r="ADE19"/>
      <c r="ADF19"/>
      <c r="ADG19"/>
      <c r="ADH19"/>
      <c r="ADI19"/>
      <c r="ADJ19"/>
      <c r="ADK19"/>
      <c r="ADL19"/>
      <c r="ADM19"/>
      <c r="ADN19"/>
      <c r="ADO19"/>
      <c r="ADP19"/>
      <c r="ADQ19"/>
      <c r="ADR19"/>
      <c r="ADS19"/>
      <c r="ADT19"/>
      <c r="ADU19"/>
      <c r="ADV19"/>
      <c r="ADW19"/>
      <c r="ADX19"/>
      <c r="ADY19"/>
      <c r="ADZ19"/>
      <c r="AEA19"/>
      <c r="AEB19"/>
      <c r="AEC19"/>
      <c r="AED19"/>
      <c r="AEE19"/>
      <c r="AEF19"/>
      <c r="AEG19"/>
      <c r="AEH19"/>
      <c r="AEI19"/>
      <c r="AEJ19"/>
      <c r="AEK19"/>
      <c r="AEL19"/>
      <c r="AEM19"/>
      <c r="AEN19"/>
      <c r="AEO19"/>
      <c r="AEP19"/>
      <c r="AEQ19"/>
      <c r="AER19"/>
      <c r="AES19"/>
      <c r="AET19"/>
      <c r="AEU19"/>
      <c r="AEV19"/>
      <c r="AEW19"/>
      <c r="AEX19"/>
      <c r="AEY19"/>
      <c r="AEZ19"/>
      <c r="AFA19"/>
      <c r="AFB19"/>
      <c r="AFC19"/>
      <c r="AFD19"/>
      <c r="AFE19"/>
      <c r="AFF19"/>
      <c r="AFG19"/>
      <c r="AFH19"/>
      <c r="AFI19"/>
      <c r="AFJ19"/>
      <c r="AFK19"/>
      <c r="AFL19"/>
      <c r="AFM19"/>
      <c r="AFN19"/>
      <c r="AFO19"/>
      <c r="AFP19"/>
      <c r="AFQ19"/>
      <c r="AFR19"/>
      <c r="AFS19"/>
      <c r="AFT19"/>
      <c r="AFU19"/>
      <c r="AFV19"/>
      <c r="AFW19"/>
      <c r="AFX19"/>
      <c r="AFY19"/>
      <c r="AFZ19"/>
      <c r="AGA19"/>
      <c r="AGB19"/>
      <c r="AGC19"/>
      <c r="AGD19"/>
      <c r="AGE19"/>
      <c r="AGF19"/>
      <c r="AGG19"/>
      <c r="AGH19"/>
      <c r="AGI19"/>
      <c r="AGJ19"/>
      <c r="AGK19"/>
      <c r="AGL19"/>
      <c r="AGM19"/>
      <c r="AGN19"/>
      <c r="AGO19"/>
      <c r="AGP19"/>
      <c r="AGQ19"/>
      <c r="AGR19"/>
      <c r="AGS19"/>
      <c r="AGT19"/>
      <c r="AGU19"/>
      <c r="AGV19"/>
      <c r="AGW19"/>
      <c r="AGX19"/>
      <c r="AGY19"/>
      <c r="AGZ19"/>
      <c r="AHA19"/>
      <c r="AHB19"/>
      <c r="AHC19"/>
      <c r="AHD19"/>
      <c r="AHE19"/>
      <c r="AHF19"/>
      <c r="AHG19"/>
      <c r="AHH19"/>
      <c r="AHI19"/>
      <c r="AHJ19"/>
      <c r="AHK19"/>
      <c r="AHL19"/>
      <c r="AHM19"/>
      <c r="AHN19"/>
      <c r="AHO19"/>
      <c r="AHP19"/>
      <c r="AHQ19"/>
      <c r="AHR19"/>
      <c r="AHS19"/>
      <c r="AHT19"/>
      <c r="AHU19"/>
      <c r="AHV19"/>
      <c r="AHW19"/>
      <c r="AHX19"/>
      <c r="AHY19"/>
      <c r="AHZ19"/>
      <c r="AIA19"/>
      <c r="AIB19"/>
      <c r="AIC19"/>
      <c r="AID19"/>
      <c r="AIE19"/>
      <c r="AIF19"/>
      <c r="AIG19"/>
      <c r="AIH19"/>
      <c r="AII19"/>
      <c r="AIJ19"/>
      <c r="AIK19"/>
      <c r="AIL19"/>
      <c r="AIM19"/>
      <c r="AIN19"/>
      <c r="AIO19"/>
      <c r="AIP19"/>
      <c r="AIQ19"/>
      <c r="AIR19"/>
      <c r="AIS19"/>
      <c r="AIT19"/>
      <c r="AIU19"/>
      <c r="AIV19"/>
      <c r="AIW19"/>
      <c r="AIX19"/>
      <c r="AIY19"/>
      <c r="AIZ19"/>
      <c r="AJA19"/>
      <c r="AJB19"/>
      <c r="AJC19"/>
      <c r="AJD19"/>
      <c r="AJE19"/>
      <c r="AJF19"/>
      <c r="AJG19"/>
      <c r="AJH19"/>
      <c r="AJI19"/>
      <c r="AJJ19"/>
      <c r="AJK19"/>
      <c r="AJL19"/>
      <c r="AJM19"/>
      <c r="AJN19"/>
      <c r="AJO19"/>
      <c r="AJP19"/>
      <c r="AJQ19"/>
      <c r="AJR19"/>
      <c r="AJS19"/>
      <c r="AJT19"/>
      <c r="AJU19"/>
      <c r="AJV19"/>
      <c r="AJW19"/>
      <c r="AJX19"/>
      <c r="AJY19"/>
      <c r="AJZ19"/>
      <c r="AKA19"/>
      <c r="AKB19"/>
      <c r="AKC19"/>
      <c r="AKD19"/>
      <c r="AKE19"/>
      <c r="AKF19"/>
      <c r="AKG19"/>
      <c r="AKH19"/>
      <c r="AKI19"/>
      <c r="AKJ19"/>
      <c r="AKK19"/>
      <c r="AKL19"/>
      <c r="AKM19"/>
      <c r="AKN19"/>
      <c r="AKO19"/>
      <c r="AKP19"/>
      <c r="AKQ19"/>
      <c r="AKR19"/>
      <c r="AKS19"/>
      <c r="AKT19"/>
      <c r="AKU19"/>
      <c r="AKV19"/>
      <c r="AKW19"/>
      <c r="AKX19"/>
      <c r="AKY19"/>
      <c r="AKZ19"/>
      <c r="ALA19"/>
      <c r="ALB19"/>
      <c r="ALC19"/>
      <c r="ALD19"/>
      <c r="ALE19"/>
      <c r="ALF19"/>
      <c r="ALG19"/>
      <c r="ALH19"/>
      <c r="ALI19"/>
      <c r="ALJ19"/>
      <c r="ALK19"/>
      <c r="ALL19"/>
      <c r="ALM19"/>
      <c r="ALN19"/>
      <c r="ALO19"/>
      <c r="ALP19"/>
      <c r="ALQ19"/>
      <c r="ALR19"/>
      <c r="ALS19"/>
      <c r="ALT19"/>
      <c r="ALU19"/>
      <c r="ALV19"/>
      <c r="ALW19"/>
      <c r="ALX19"/>
      <c r="ALY19"/>
      <c r="ALZ19"/>
      <c r="AMA19"/>
      <c r="AMB19"/>
      <c r="AMC19"/>
      <c r="AMD19"/>
      <c r="AME19"/>
      <c r="AMF19"/>
      <c r="AMG19"/>
      <c r="AMH19"/>
      <c r="AMI19"/>
      <c r="AMJ19"/>
    </row>
    <row r="20" spans="1:1024">
      <c r="A20"/>
      <c r="B20" s="5" t="s">
        <v>29</v>
      </c>
      <c r="C20" s="126"/>
      <c r="D20" s="126"/>
      <c r="E20" s="126"/>
      <c r="F20" s="126"/>
      <c r="G20" s="126"/>
      <c r="H20" s="126"/>
      <c r="I20" s="126"/>
      <c r="J20" s="126"/>
      <c r="K20" s="126"/>
      <c r="L20" s="126"/>
      <c r="M20" s="126"/>
      <c r="N20" s="126"/>
      <c r="O20" s="126"/>
      <c r="P20" s="126"/>
      <c r="Q20" s="126"/>
      <c r="R20" s="126"/>
      <c r="S20" s="126"/>
      <c r="T20" s="126"/>
      <c r="U20" s="126"/>
      <c r="V20" s="126"/>
      <c r="W20" s="126"/>
      <c r="X20" s="126"/>
      <c r="Y20" s="126"/>
      <c r="Z20" s="126"/>
      <c r="AA20" s="126"/>
      <c r="AB20" s="126"/>
      <c r="AC20" s="126"/>
      <c r="AD20" s="126"/>
      <c r="AE20" s="126"/>
      <c r="AF20" s="126"/>
      <c r="AG20" s="126"/>
      <c r="AH20" s="126"/>
      <c r="AI20" s="126"/>
      <c r="AJ20" s="126"/>
      <c r="AK20" s="126"/>
      <c r="AL20" s="126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  <c r="RG20"/>
      <c r="RH20"/>
      <c r="RI20"/>
      <c r="RJ20"/>
      <c r="RK20"/>
      <c r="RL20"/>
      <c r="RM20"/>
      <c r="RN20"/>
      <c r="RO20"/>
      <c r="RP20"/>
      <c r="RQ20"/>
      <c r="RR20"/>
      <c r="RS20"/>
      <c r="RT20"/>
      <c r="RU20"/>
      <c r="RV20"/>
      <c r="RW20"/>
      <c r="RX20"/>
      <c r="RY20"/>
      <c r="RZ20"/>
      <c r="SA20"/>
      <c r="SB20"/>
      <c r="SC20"/>
      <c r="SD20"/>
      <c r="SE20"/>
      <c r="SF20"/>
      <c r="SG20"/>
      <c r="SH20"/>
      <c r="SI20"/>
      <c r="SJ20"/>
      <c r="SK20"/>
      <c r="SL20"/>
      <c r="SM20"/>
      <c r="SN20"/>
      <c r="SO20"/>
      <c r="SP20"/>
      <c r="SQ20"/>
      <c r="SR20"/>
      <c r="SS20"/>
      <c r="ST20"/>
      <c r="SU20"/>
      <c r="SV20"/>
      <c r="SW20"/>
      <c r="SX20"/>
      <c r="SY20"/>
      <c r="SZ20"/>
      <c r="TA20"/>
      <c r="TB20"/>
      <c r="TC20"/>
      <c r="TD20"/>
      <c r="TE20"/>
      <c r="TF20"/>
      <c r="TG20"/>
      <c r="TH20"/>
      <c r="TI20"/>
      <c r="TJ20"/>
      <c r="TK20"/>
      <c r="TL20"/>
      <c r="TM20"/>
      <c r="TN20"/>
      <c r="TO20"/>
      <c r="TP20"/>
      <c r="TQ20"/>
      <c r="TR20"/>
      <c r="TS20"/>
      <c r="TT20"/>
      <c r="TU20"/>
      <c r="TV20"/>
      <c r="TW20"/>
      <c r="TX20"/>
      <c r="TY20"/>
      <c r="TZ20"/>
      <c r="UA20"/>
      <c r="UB20"/>
      <c r="UC20"/>
      <c r="UD20"/>
      <c r="UE20"/>
      <c r="UF20"/>
      <c r="UG20"/>
      <c r="UH20"/>
      <c r="UI20"/>
      <c r="UJ20"/>
      <c r="UK20"/>
      <c r="UL20"/>
      <c r="UM20"/>
      <c r="UN20"/>
      <c r="UO20"/>
      <c r="UP20"/>
      <c r="UQ20"/>
      <c r="UR20"/>
      <c r="US20"/>
      <c r="UT20"/>
      <c r="UU20"/>
      <c r="UV20"/>
      <c r="UW20"/>
      <c r="UX20"/>
      <c r="UY20"/>
      <c r="UZ20"/>
      <c r="VA20"/>
      <c r="VB20"/>
      <c r="VC20"/>
      <c r="VD20"/>
      <c r="VE20"/>
      <c r="VF20"/>
      <c r="VG20"/>
      <c r="VH20"/>
      <c r="VI20"/>
      <c r="VJ20"/>
      <c r="VK20"/>
      <c r="VL20"/>
      <c r="VM20"/>
      <c r="VN20"/>
      <c r="VO20"/>
      <c r="VP20"/>
      <c r="VQ20"/>
      <c r="VR20"/>
      <c r="VS20"/>
      <c r="VT20"/>
      <c r="VU20"/>
      <c r="VV20"/>
      <c r="VW20"/>
      <c r="VX20"/>
      <c r="VY20"/>
      <c r="VZ20"/>
      <c r="WA20"/>
      <c r="WB20"/>
      <c r="WC20"/>
      <c r="WD20"/>
      <c r="WE20"/>
      <c r="WF20"/>
      <c r="WG20"/>
      <c r="WH20"/>
      <c r="WI20"/>
      <c r="WJ20"/>
      <c r="WK20"/>
      <c r="WL20"/>
      <c r="WM20"/>
      <c r="WN20"/>
      <c r="WO20"/>
      <c r="WP20"/>
      <c r="WQ20"/>
      <c r="WR20"/>
      <c r="WS20"/>
      <c r="WT20"/>
      <c r="WU20"/>
      <c r="WV20"/>
      <c r="WW20"/>
      <c r="WX20"/>
      <c r="WY20"/>
      <c r="WZ20"/>
      <c r="XA20"/>
      <c r="XB20"/>
      <c r="XC20"/>
      <c r="XD20"/>
      <c r="XE20"/>
      <c r="XF20"/>
      <c r="XG20"/>
      <c r="XH20"/>
      <c r="XI20"/>
      <c r="XJ20"/>
      <c r="XK20"/>
      <c r="XL20"/>
      <c r="XM20"/>
      <c r="XN20"/>
      <c r="XO20"/>
      <c r="XP20"/>
      <c r="XQ20"/>
      <c r="XR20"/>
      <c r="XS20"/>
      <c r="XT20"/>
      <c r="XU20"/>
      <c r="XV20"/>
      <c r="XW20"/>
      <c r="XX20"/>
      <c r="XY20"/>
      <c r="XZ20"/>
      <c r="YA20"/>
      <c r="YB20"/>
      <c r="YC20"/>
      <c r="YD20"/>
      <c r="YE20"/>
      <c r="YF20"/>
      <c r="YG20"/>
      <c r="YH20"/>
      <c r="YI20"/>
      <c r="YJ20"/>
      <c r="YK20"/>
      <c r="YL20"/>
      <c r="YM20"/>
      <c r="YN20"/>
      <c r="YO20"/>
      <c r="YP20"/>
      <c r="YQ20"/>
      <c r="YR20"/>
      <c r="YS20"/>
      <c r="YT20"/>
      <c r="YU20"/>
      <c r="YV20"/>
      <c r="YW20"/>
      <c r="YX20"/>
      <c r="YY20"/>
      <c r="YZ20"/>
      <c r="ZA20"/>
      <c r="ZB20"/>
      <c r="ZC20"/>
      <c r="ZD20"/>
      <c r="ZE20"/>
      <c r="ZF20"/>
      <c r="ZG20"/>
      <c r="ZH20"/>
      <c r="ZI20"/>
      <c r="ZJ20"/>
      <c r="ZK20"/>
      <c r="ZL20"/>
      <c r="ZM20"/>
      <c r="ZN20"/>
      <c r="ZO20"/>
      <c r="ZP20"/>
      <c r="ZQ20"/>
      <c r="ZR20"/>
      <c r="ZS20"/>
      <c r="ZT20"/>
      <c r="ZU20"/>
      <c r="ZV20"/>
      <c r="ZW20"/>
      <c r="ZX20"/>
      <c r="ZY20"/>
      <c r="ZZ20"/>
      <c r="AAA20"/>
      <c r="AAB20"/>
      <c r="AAC20"/>
      <c r="AAD20"/>
      <c r="AAE20"/>
      <c r="AAF20"/>
      <c r="AAG20"/>
      <c r="AAH20"/>
      <c r="AAI20"/>
      <c r="AAJ20"/>
      <c r="AAK20"/>
      <c r="AAL20"/>
      <c r="AAM20"/>
      <c r="AAN20"/>
      <c r="AAO20"/>
      <c r="AAP20"/>
      <c r="AAQ20"/>
      <c r="AAR20"/>
      <c r="AAS20"/>
      <c r="AAT20"/>
      <c r="AAU20"/>
      <c r="AAV20"/>
      <c r="AAW20"/>
      <c r="AAX20"/>
      <c r="AAY20"/>
      <c r="AAZ20"/>
      <c r="ABA20"/>
      <c r="ABB20"/>
      <c r="ABC20"/>
      <c r="ABD20"/>
      <c r="ABE20"/>
      <c r="ABF20"/>
      <c r="ABG20"/>
      <c r="ABH20"/>
      <c r="ABI20"/>
      <c r="ABJ20"/>
      <c r="ABK20"/>
      <c r="ABL20"/>
      <c r="ABM20"/>
      <c r="ABN20"/>
      <c r="ABO20"/>
      <c r="ABP20"/>
      <c r="ABQ20"/>
      <c r="ABR20"/>
      <c r="ABS20"/>
      <c r="ABT20"/>
      <c r="ABU20"/>
      <c r="ABV20"/>
      <c r="ABW20"/>
      <c r="ABX20"/>
      <c r="ABY20"/>
      <c r="ABZ20"/>
      <c r="ACA20"/>
      <c r="ACB20"/>
      <c r="ACC20"/>
      <c r="ACD20"/>
      <c r="ACE20"/>
      <c r="ACF20"/>
      <c r="ACG20"/>
      <c r="ACH20"/>
      <c r="ACI20"/>
      <c r="ACJ20"/>
      <c r="ACK20"/>
      <c r="ACL20"/>
      <c r="ACM20"/>
      <c r="ACN20"/>
      <c r="ACO20"/>
      <c r="ACP20"/>
      <c r="ACQ20"/>
      <c r="ACR20"/>
      <c r="ACS20"/>
      <c r="ACT20"/>
      <c r="ACU20"/>
      <c r="ACV20"/>
      <c r="ACW20"/>
      <c r="ACX20"/>
      <c r="ACY20"/>
      <c r="ACZ20"/>
      <c r="ADA20"/>
      <c r="ADB20"/>
      <c r="ADC20"/>
      <c r="ADD20"/>
      <c r="ADE20"/>
      <c r="ADF20"/>
      <c r="ADG20"/>
      <c r="ADH20"/>
      <c r="ADI20"/>
      <c r="ADJ20"/>
      <c r="ADK20"/>
      <c r="ADL20"/>
      <c r="ADM20"/>
      <c r="ADN20"/>
      <c r="ADO20"/>
      <c r="ADP20"/>
      <c r="ADQ20"/>
      <c r="ADR20"/>
      <c r="ADS20"/>
      <c r="ADT20"/>
      <c r="ADU20"/>
      <c r="ADV20"/>
      <c r="ADW20"/>
      <c r="ADX20"/>
      <c r="ADY20"/>
      <c r="ADZ20"/>
      <c r="AEA20"/>
      <c r="AEB20"/>
      <c r="AEC20"/>
      <c r="AED20"/>
      <c r="AEE20"/>
      <c r="AEF20"/>
      <c r="AEG20"/>
      <c r="AEH20"/>
      <c r="AEI20"/>
      <c r="AEJ20"/>
      <c r="AEK20"/>
      <c r="AEL20"/>
      <c r="AEM20"/>
      <c r="AEN20"/>
      <c r="AEO20"/>
      <c r="AEP20"/>
      <c r="AEQ20"/>
      <c r="AER20"/>
      <c r="AES20"/>
      <c r="AET20"/>
      <c r="AEU20"/>
      <c r="AEV20"/>
      <c r="AEW20"/>
      <c r="AEX20"/>
      <c r="AEY20"/>
      <c r="AEZ20"/>
      <c r="AFA20"/>
      <c r="AFB20"/>
      <c r="AFC20"/>
      <c r="AFD20"/>
      <c r="AFE20"/>
      <c r="AFF20"/>
      <c r="AFG20"/>
      <c r="AFH20"/>
      <c r="AFI20"/>
      <c r="AFJ20"/>
      <c r="AFK20"/>
      <c r="AFL20"/>
      <c r="AFM20"/>
      <c r="AFN20"/>
      <c r="AFO20"/>
      <c r="AFP20"/>
      <c r="AFQ20"/>
      <c r="AFR20"/>
      <c r="AFS20"/>
      <c r="AFT20"/>
      <c r="AFU20"/>
      <c r="AFV20"/>
      <c r="AFW20"/>
      <c r="AFX20"/>
      <c r="AFY20"/>
      <c r="AFZ20"/>
      <c r="AGA20"/>
      <c r="AGB20"/>
      <c r="AGC20"/>
      <c r="AGD20"/>
      <c r="AGE20"/>
      <c r="AGF20"/>
      <c r="AGG20"/>
      <c r="AGH20"/>
      <c r="AGI20"/>
      <c r="AGJ20"/>
      <c r="AGK20"/>
      <c r="AGL20"/>
      <c r="AGM20"/>
      <c r="AGN20"/>
      <c r="AGO20"/>
      <c r="AGP20"/>
      <c r="AGQ20"/>
      <c r="AGR20"/>
      <c r="AGS20"/>
      <c r="AGT20"/>
      <c r="AGU20"/>
      <c r="AGV20"/>
      <c r="AGW20"/>
      <c r="AGX20"/>
      <c r="AGY20"/>
      <c r="AGZ20"/>
      <c r="AHA20"/>
      <c r="AHB20"/>
      <c r="AHC20"/>
      <c r="AHD20"/>
      <c r="AHE20"/>
      <c r="AHF20"/>
      <c r="AHG20"/>
      <c r="AHH20"/>
      <c r="AHI20"/>
      <c r="AHJ20"/>
      <c r="AHK20"/>
      <c r="AHL20"/>
      <c r="AHM20"/>
      <c r="AHN20"/>
      <c r="AHO20"/>
      <c r="AHP20"/>
      <c r="AHQ20"/>
      <c r="AHR20"/>
      <c r="AHS20"/>
      <c r="AHT20"/>
      <c r="AHU20"/>
      <c r="AHV20"/>
      <c r="AHW20"/>
      <c r="AHX20"/>
      <c r="AHY20"/>
      <c r="AHZ20"/>
      <c r="AIA20"/>
      <c r="AIB20"/>
      <c r="AIC20"/>
      <c r="AID20"/>
      <c r="AIE20"/>
      <c r="AIF20"/>
      <c r="AIG20"/>
      <c r="AIH20"/>
      <c r="AII20"/>
      <c r="AIJ20"/>
      <c r="AIK20"/>
      <c r="AIL20"/>
      <c r="AIM20"/>
      <c r="AIN20"/>
      <c r="AIO20"/>
      <c r="AIP20"/>
      <c r="AIQ20"/>
      <c r="AIR20"/>
      <c r="AIS20"/>
      <c r="AIT20"/>
      <c r="AIU20"/>
      <c r="AIV20"/>
      <c r="AIW20"/>
      <c r="AIX20"/>
      <c r="AIY20"/>
      <c r="AIZ20"/>
      <c r="AJA20"/>
      <c r="AJB20"/>
      <c r="AJC20"/>
      <c r="AJD20"/>
      <c r="AJE20"/>
      <c r="AJF20"/>
      <c r="AJG20"/>
      <c r="AJH20"/>
      <c r="AJI20"/>
      <c r="AJJ20"/>
      <c r="AJK20"/>
      <c r="AJL20"/>
      <c r="AJM20"/>
      <c r="AJN20"/>
      <c r="AJO20"/>
      <c r="AJP20"/>
      <c r="AJQ20"/>
      <c r="AJR20"/>
      <c r="AJS20"/>
      <c r="AJT20"/>
      <c r="AJU20"/>
      <c r="AJV20"/>
      <c r="AJW20"/>
      <c r="AJX20"/>
      <c r="AJY20"/>
      <c r="AJZ20"/>
      <c r="AKA20"/>
      <c r="AKB20"/>
      <c r="AKC20"/>
      <c r="AKD20"/>
      <c r="AKE20"/>
      <c r="AKF20"/>
      <c r="AKG20"/>
      <c r="AKH20"/>
      <c r="AKI20"/>
      <c r="AKJ20"/>
      <c r="AKK20"/>
      <c r="AKL20"/>
      <c r="AKM20"/>
      <c r="AKN20"/>
      <c r="AKO20"/>
      <c r="AKP20"/>
      <c r="AKQ20"/>
      <c r="AKR20"/>
      <c r="AKS20"/>
      <c r="AKT20"/>
      <c r="AKU20"/>
      <c r="AKV20"/>
      <c r="AKW20"/>
      <c r="AKX20"/>
      <c r="AKY20"/>
      <c r="AKZ20"/>
      <c r="ALA20"/>
      <c r="ALB20"/>
      <c r="ALC20"/>
      <c r="ALD20"/>
      <c r="ALE20"/>
      <c r="ALF20"/>
      <c r="ALG20"/>
      <c r="ALH20"/>
      <c r="ALI20"/>
      <c r="ALJ20"/>
      <c r="ALK20"/>
      <c r="ALL20"/>
      <c r="ALM20"/>
      <c r="ALN20"/>
      <c r="ALO20"/>
      <c r="ALP20"/>
      <c r="ALQ20"/>
      <c r="ALR20"/>
      <c r="ALS20"/>
      <c r="ALT20"/>
      <c r="ALU20"/>
      <c r="ALV20"/>
      <c r="ALW20"/>
      <c r="ALX20"/>
      <c r="ALY20"/>
      <c r="ALZ20"/>
      <c r="AMA20"/>
      <c r="AMB20"/>
      <c r="AMC20"/>
      <c r="AMD20"/>
      <c r="AME20"/>
      <c r="AMF20"/>
      <c r="AMG20"/>
      <c r="AMH20"/>
      <c r="AMI20"/>
      <c r="AMJ20"/>
    </row>
    <row r="21" spans="1:1024">
      <c r="A21"/>
      <c r="B21"/>
      <c r="C21" s="126"/>
      <c r="D21" s="126"/>
      <c r="E21" s="126"/>
      <c r="F21" s="126"/>
      <c r="G21" s="126"/>
      <c r="H21" s="126"/>
      <c r="I21" s="126"/>
      <c r="J21" s="126"/>
      <c r="K21" s="126"/>
      <c r="L21" s="126"/>
      <c r="M21" s="126"/>
      <c r="N21" s="126"/>
      <c r="O21" s="126"/>
      <c r="P21" s="126"/>
      <c r="Q21" s="126"/>
      <c r="R21" s="126"/>
      <c r="S21" s="126"/>
      <c r="T21" s="126"/>
      <c r="U21" s="126"/>
      <c r="V21" s="126"/>
      <c r="W21" s="126"/>
      <c r="X21" s="126"/>
      <c r="Y21" s="126"/>
      <c r="Z21" s="126"/>
      <c r="AA21" s="126"/>
      <c r="AB21" s="126"/>
      <c r="AC21" s="126"/>
      <c r="AD21" s="126"/>
      <c r="AE21" s="126"/>
      <c r="AF21" s="126"/>
      <c r="AG21" s="126"/>
      <c r="AH21" s="126"/>
      <c r="AI21" s="126"/>
      <c r="AJ21" s="126"/>
      <c r="AK21" s="126"/>
      <c r="AL21" s="126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  <c r="TH21"/>
      <c r="TI21"/>
      <c r="TJ21"/>
      <c r="TK21"/>
      <c r="TL21"/>
      <c r="TM21"/>
      <c r="TN21"/>
      <c r="TO21"/>
      <c r="TP21"/>
      <c r="TQ21"/>
      <c r="TR21"/>
      <c r="TS21"/>
      <c r="TT21"/>
      <c r="TU21"/>
      <c r="TV21"/>
      <c r="TW21"/>
      <c r="TX21"/>
      <c r="TY21"/>
      <c r="TZ21"/>
      <c r="UA21"/>
      <c r="UB21"/>
      <c r="UC21"/>
      <c r="UD21"/>
      <c r="UE21"/>
      <c r="UF21"/>
      <c r="UG21"/>
      <c r="UH21"/>
      <c r="UI21"/>
      <c r="UJ21"/>
      <c r="UK21"/>
      <c r="UL21"/>
      <c r="UM21"/>
      <c r="UN21"/>
      <c r="UO21"/>
      <c r="UP21"/>
      <c r="UQ21"/>
      <c r="UR21"/>
      <c r="US21"/>
      <c r="UT21"/>
      <c r="UU21"/>
      <c r="UV21"/>
      <c r="UW21"/>
      <c r="UX21"/>
      <c r="UY21"/>
      <c r="UZ21"/>
      <c r="VA21"/>
      <c r="VB21"/>
      <c r="VC21"/>
      <c r="VD21"/>
      <c r="VE21"/>
      <c r="VF21"/>
      <c r="VG21"/>
      <c r="VH21"/>
      <c r="VI21"/>
      <c r="VJ21"/>
      <c r="VK21"/>
      <c r="VL21"/>
      <c r="VM21"/>
      <c r="VN21"/>
      <c r="VO21"/>
      <c r="VP21"/>
      <c r="VQ21"/>
      <c r="VR21"/>
      <c r="VS21"/>
      <c r="VT21"/>
      <c r="VU21"/>
      <c r="VV21"/>
      <c r="VW21"/>
      <c r="VX21"/>
      <c r="VY21"/>
      <c r="VZ21"/>
      <c r="WA21"/>
      <c r="WB21"/>
      <c r="WC21"/>
      <c r="WD21"/>
      <c r="WE21"/>
      <c r="WF21"/>
      <c r="WG21"/>
      <c r="WH21"/>
      <c r="WI21"/>
      <c r="WJ21"/>
      <c r="WK21"/>
      <c r="WL21"/>
      <c r="WM21"/>
      <c r="WN21"/>
      <c r="WO21"/>
      <c r="WP21"/>
      <c r="WQ21"/>
      <c r="WR21"/>
      <c r="WS21"/>
      <c r="WT21"/>
      <c r="WU21"/>
      <c r="WV21"/>
      <c r="WW21"/>
      <c r="WX21"/>
      <c r="WY21"/>
      <c r="WZ21"/>
      <c r="XA21"/>
      <c r="XB21"/>
      <c r="XC21"/>
      <c r="XD21"/>
      <c r="XE21"/>
      <c r="XF21"/>
      <c r="XG21"/>
      <c r="XH21"/>
      <c r="XI21"/>
      <c r="XJ21"/>
      <c r="XK21"/>
      <c r="XL21"/>
      <c r="XM21"/>
      <c r="XN21"/>
      <c r="XO21"/>
      <c r="XP21"/>
      <c r="XQ21"/>
      <c r="XR21"/>
      <c r="XS21"/>
      <c r="XT21"/>
      <c r="XU21"/>
      <c r="XV21"/>
      <c r="XW21"/>
      <c r="XX21"/>
      <c r="XY21"/>
      <c r="XZ21"/>
      <c r="YA21"/>
      <c r="YB21"/>
      <c r="YC21"/>
      <c r="YD21"/>
      <c r="YE21"/>
      <c r="YF21"/>
      <c r="YG21"/>
      <c r="YH21"/>
      <c r="YI21"/>
      <c r="YJ21"/>
      <c r="YK21"/>
      <c r="YL21"/>
      <c r="YM21"/>
      <c r="YN21"/>
      <c r="YO21"/>
      <c r="YP21"/>
      <c r="YQ21"/>
      <c r="YR21"/>
      <c r="YS21"/>
      <c r="YT21"/>
      <c r="YU21"/>
      <c r="YV21"/>
      <c r="YW21"/>
      <c r="YX21"/>
      <c r="YY21"/>
      <c r="YZ21"/>
      <c r="ZA21"/>
      <c r="ZB21"/>
      <c r="ZC21"/>
      <c r="ZD21"/>
      <c r="ZE21"/>
      <c r="ZF21"/>
      <c r="ZG21"/>
      <c r="ZH21"/>
      <c r="ZI21"/>
      <c r="ZJ21"/>
      <c r="ZK21"/>
      <c r="ZL21"/>
      <c r="ZM21"/>
      <c r="ZN21"/>
      <c r="ZO21"/>
      <c r="ZP21"/>
      <c r="ZQ21"/>
      <c r="ZR21"/>
      <c r="ZS21"/>
      <c r="ZT21"/>
      <c r="ZU21"/>
      <c r="ZV21"/>
      <c r="ZW21"/>
      <c r="ZX21"/>
      <c r="ZY21"/>
      <c r="ZZ21"/>
      <c r="AAA21"/>
      <c r="AAB21"/>
      <c r="AAC21"/>
      <c r="AAD21"/>
      <c r="AAE21"/>
      <c r="AAF21"/>
      <c r="AAG21"/>
      <c r="AAH21"/>
      <c r="AAI21"/>
      <c r="AAJ21"/>
      <c r="AAK21"/>
      <c r="AAL21"/>
      <c r="AAM21"/>
      <c r="AAN21"/>
      <c r="AAO21"/>
      <c r="AAP21"/>
      <c r="AAQ21"/>
      <c r="AAR21"/>
      <c r="AAS21"/>
      <c r="AAT21"/>
      <c r="AAU21"/>
      <c r="AAV21"/>
      <c r="AAW21"/>
      <c r="AAX21"/>
      <c r="AAY21"/>
      <c r="AAZ21"/>
      <c r="ABA21"/>
      <c r="ABB21"/>
      <c r="ABC21"/>
      <c r="ABD21"/>
      <c r="ABE21"/>
      <c r="ABF21"/>
      <c r="ABG21"/>
      <c r="ABH21"/>
      <c r="ABI21"/>
      <c r="ABJ21"/>
      <c r="ABK21"/>
      <c r="ABL21"/>
      <c r="ABM21"/>
      <c r="ABN21"/>
      <c r="ABO21"/>
      <c r="ABP21"/>
      <c r="ABQ21"/>
      <c r="ABR21"/>
      <c r="ABS21"/>
      <c r="ABT21"/>
      <c r="ABU21"/>
      <c r="ABV21"/>
      <c r="ABW21"/>
      <c r="ABX21"/>
      <c r="ABY21"/>
      <c r="ABZ21"/>
      <c r="ACA21"/>
      <c r="ACB21"/>
      <c r="ACC21"/>
      <c r="ACD21"/>
      <c r="ACE21"/>
      <c r="ACF21"/>
      <c r="ACG21"/>
      <c r="ACH21"/>
      <c r="ACI21"/>
      <c r="ACJ21"/>
      <c r="ACK21"/>
      <c r="ACL21"/>
      <c r="ACM21"/>
      <c r="ACN21"/>
      <c r="ACO21"/>
      <c r="ACP21"/>
      <c r="ACQ21"/>
      <c r="ACR21"/>
      <c r="ACS21"/>
      <c r="ACT21"/>
      <c r="ACU21"/>
      <c r="ACV21"/>
      <c r="ACW21"/>
      <c r="ACX21"/>
      <c r="ACY21"/>
      <c r="ACZ21"/>
      <c r="ADA21"/>
      <c r="ADB21"/>
      <c r="ADC21"/>
      <c r="ADD21"/>
      <c r="ADE21"/>
      <c r="ADF21"/>
      <c r="ADG21"/>
      <c r="ADH21"/>
      <c r="ADI21"/>
      <c r="ADJ21"/>
      <c r="ADK21"/>
      <c r="ADL21"/>
      <c r="ADM21"/>
      <c r="ADN21"/>
      <c r="ADO21"/>
      <c r="ADP21"/>
      <c r="ADQ21"/>
      <c r="ADR21"/>
      <c r="ADS21"/>
      <c r="ADT21"/>
      <c r="ADU21"/>
      <c r="ADV21"/>
      <c r="ADW21"/>
      <c r="ADX21"/>
      <c r="ADY21"/>
      <c r="ADZ21"/>
      <c r="AEA21"/>
      <c r="AEB21"/>
      <c r="AEC21"/>
      <c r="AED21"/>
      <c r="AEE21"/>
      <c r="AEF21"/>
      <c r="AEG21"/>
      <c r="AEH21"/>
      <c r="AEI21"/>
      <c r="AEJ21"/>
      <c r="AEK21"/>
      <c r="AEL21"/>
      <c r="AEM21"/>
      <c r="AEN21"/>
      <c r="AEO21"/>
      <c r="AEP21"/>
      <c r="AEQ21"/>
      <c r="AER21"/>
      <c r="AES21"/>
      <c r="AET21"/>
      <c r="AEU21"/>
      <c r="AEV21"/>
      <c r="AEW21"/>
      <c r="AEX21"/>
      <c r="AEY21"/>
      <c r="AEZ21"/>
      <c r="AFA21"/>
      <c r="AFB21"/>
      <c r="AFC21"/>
      <c r="AFD21"/>
      <c r="AFE21"/>
      <c r="AFF21"/>
      <c r="AFG21"/>
      <c r="AFH21"/>
      <c r="AFI21"/>
      <c r="AFJ21"/>
      <c r="AFK21"/>
      <c r="AFL21"/>
      <c r="AFM21"/>
      <c r="AFN21"/>
      <c r="AFO21"/>
      <c r="AFP21"/>
      <c r="AFQ21"/>
      <c r="AFR21"/>
      <c r="AFS21"/>
      <c r="AFT21"/>
      <c r="AFU21"/>
      <c r="AFV21"/>
      <c r="AFW21"/>
      <c r="AFX21"/>
      <c r="AFY21"/>
      <c r="AFZ21"/>
      <c r="AGA21"/>
      <c r="AGB21"/>
      <c r="AGC21"/>
      <c r="AGD21"/>
      <c r="AGE21"/>
      <c r="AGF21"/>
      <c r="AGG21"/>
      <c r="AGH21"/>
      <c r="AGI21"/>
      <c r="AGJ21"/>
      <c r="AGK21"/>
      <c r="AGL21"/>
      <c r="AGM21"/>
      <c r="AGN21"/>
      <c r="AGO21"/>
      <c r="AGP21"/>
      <c r="AGQ21"/>
      <c r="AGR21"/>
      <c r="AGS21"/>
      <c r="AGT21"/>
      <c r="AGU21"/>
      <c r="AGV21"/>
      <c r="AGW21"/>
      <c r="AGX21"/>
      <c r="AGY21"/>
      <c r="AGZ21"/>
      <c r="AHA21"/>
      <c r="AHB21"/>
      <c r="AHC21"/>
      <c r="AHD21"/>
      <c r="AHE21"/>
      <c r="AHF21"/>
      <c r="AHG21"/>
      <c r="AHH21"/>
      <c r="AHI21"/>
      <c r="AHJ21"/>
      <c r="AHK21"/>
      <c r="AHL21"/>
      <c r="AHM21"/>
      <c r="AHN21"/>
      <c r="AHO21"/>
      <c r="AHP21"/>
      <c r="AHQ21"/>
      <c r="AHR21"/>
      <c r="AHS21"/>
      <c r="AHT21"/>
      <c r="AHU21"/>
      <c r="AHV21"/>
      <c r="AHW21"/>
      <c r="AHX21"/>
      <c r="AHY21"/>
      <c r="AHZ21"/>
      <c r="AIA21"/>
      <c r="AIB21"/>
      <c r="AIC21"/>
      <c r="AID21"/>
      <c r="AIE21"/>
      <c r="AIF21"/>
      <c r="AIG21"/>
      <c r="AIH21"/>
      <c r="AII21"/>
      <c r="AIJ21"/>
      <c r="AIK21"/>
      <c r="AIL21"/>
      <c r="AIM21"/>
      <c r="AIN21"/>
      <c r="AIO21"/>
      <c r="AIP21"/>
      <c r="AIQ21"/>
      <c r="AIR21"/>
      <c r="AIS21"/>
      <c r="AIT21"/>
      <c r="AIU21"/>
      <c r="AIV21"/>
      <c r="AIW21"/>
      <c r="AIX21"/>
      <c r="AIY21"/>
      <c r="AIZ21"/>
      <c r="AJA21"/>
      <c r="AJB21"/>
      <c r="AJC21"/>
      <c r="AJD21"/>
      <c r="AJE21"/>
      <c r="AJF21"/>
      <c r="AJG21"/>
      <c r="AJH21"/>
      <c r="AJI21"/>
      <c r="AJJ21"/>
      <c r="AJK21"/>
      <c r="AJL21"/>
      <c r="AJM21"/>
      <c r="AJN21"/>
      <c r="AJO21"/>
      <c r="AJP21"/>
      <c r="AJQ21"/>
      <c r="AJR21"/>
      <c r="AJS21"/>
      <c r="AJT21"/>
      <c r="AJU21"/>
      <c r="AJV21"/>
      <c r="AJW21"/>
      <c r="AJX21"/>
      <c r="AJY21"/>
      <c r="AJZ21"/>
      <c r="AKA21"/>
      <c r="AKB21"/>
      <c r="AKC21"/>
      <c r="AKD21"/>
      <c r="AKE21"/>
      <c r="AKF21"/>
      <c r="AKG21"/>
      <c r="AKH21"/>
      <c r="AKI21"/>
      <c r="AKJ21"/>
      <c r="AKK21"/>
      <c r="AKL21"/>
      <c r="AKM21"/>
      <c r="AKN21"/>
      <c r="AKO21"/>
      <c r="AKP21"/>
      <c r="AKQ21"/>
      <c r="AKR21"/>
      <c r="AKS21"/>
      <c r="AKT21"/>
      <c r="AKU21"/>
      <c r="AKV21"/>
      <c r="AKW21"/>
      <c r="AKX21"/>
      <c r="AKY21"/>
      <c r="AKZ21"/>
      <c r="ALA21"/>
      <c r="ALB21"/>
      <c r="ALC21"/>
      <c r="ALD21"/>
      <c r="ALE21"/>
      <c r="ALF21"/>
      <c r="ALG21"/>
      <c r="ALH21"/>
      <c r="ALI21"/>
      <c r="ALJ21"/>
      <c r="ALK21"/>
      <c r="ALL21"/>
      <c r="ALM21"/>
      <c r="ALN21"/>
      <c r="ALO21"/>
      <c r="ALP21"/>
      <c r="ALQ21"/>
      <c r="ALR21"/>
      <c r="ALS21"/>
      <c r="ALT21"/>
      <c r="ALU21"/>
      <c r="ALV21"/>
      <c r="ALW21"/>
      <c r="ALX21"/>
      <c r="ALY21"/>
      <c r="ALZ21"/>
      <c r="AMA21"/>
      <c r="AMB21"/>
      <c r="AMC21"/>
      <c r="AMD21"/>
      <c r="AME21"/>
      <c r="AMF21"/>
      <c r="AMG21"/>
      <c r="AMH21"/>
      <c r="AMI21"/>
      <c r="AMJ21"/>
    </row>
    <row r="22" spans="1:1024" s="134" customFormat="1">
      <c r="A22" s="131"/>
      <c r="B22" s="132" t="s">
        <v>59</v>
      </c>
      <c r="C22" s="128">
        <f t="shared" ref="C22:AL22" si="3">SUM(C23:C26)</f>
        <v>0</v>
      </c>
      <c r="D22" s="128">
        <f t="shared" si="3"/>
        <v>0</v>
      </c>
      <c r="E22" s="128">
        <f t="shared" si="3"/>
        <v>0</v>
      </c>
      <c r="F22" s="128">
        <f t="shared" si="3"/>
        <v>0</v>
      </c>
      <c r="G22" s="128">
        <f t="shared" si="3"/>
        <v>0</v>
      </c>
      <c r="H22" s="128">
        <f t="shared" si="3"/>
        <v>0</v>
      </c>
      <c r="I22" s="128">
        <f t="shared" si="3"/>
        <v>0</v>
      </c>
      <c r="J22" s="128">
        <f t="shared" si="3"/>
        <v>0</v>
      </c>
      <c r="K22" s="128">
        <f t="shared" si="3"/>
        <v>0</v>
      </c>
      <c r="L22" s="128">
        <f t="shared" si="3"/>
        <v>0</v>
      </c>
      <c r="M22" s="128">
        <f t="shared" si="3"/>
        <v>0</v>
      </c>
      <c r="N22" s="128">
        <f t="shared" si="3"/>
        <v>0</v>
      </c>
      <c r="O22" s="128">
        <f t="shared" si="3"/>
        <v>-300000</v>
      </c>
      <c r="P22" s="128">
        <f t="shared" si="3"/>
        <v>0</v>
      </c>
      <c r="Q22" s="128">
        <f t="shared" si="3"/>
        <v>-50000</v>
      </c>
      <c r="R22" s="128">
        <f t="shared" si="3"/>
        <v>0</v>
      </c>
      <c r="S22" s="128">
        <f t="shared" si="3"/>
        <v>0</v>
      </c>
      <c r="T22" s="128">
        <f t="shared" si="3"/>
        <v>0</v>
      </c>
      <c r="U22" s="128">
        <f t="shared" si="3"/>
        <v>0</v>
      </c>
      <c r="V22" s="128">
        <f t="shared" si="3"/>
        <v>0</v>
      </c>
      <c r="W22" s="128">
        <f t="shared" si="3"/>
        <v>0</v>
      </c>
      <c r="X22" s="128">
        <f t="shared" si="3"/>
        <v>0</v>
      </c>
      <c r="Y22" s="128">
        <f t="shared" si="3"/>
        <v>0</v>
      </c>
      <c r="Z22" s="128">
        <f t="shared" si="3"/>
        <v>0</v>
      </c>
      <c r="AA22" s="128">
        <f t="shared" si="3"/>
        <v>0</v>
      </c>
      <c r="AB22" s="128">
        <f t="shared" si="3"/>
        <v>0</v>
      </c>
      <c r="AC22" s="128">
        <f t="shared" si="3"/>
        <v>0</v>
      </c>
      <c r="AD22" s="128">
        <f t="shared" si="3"/>
        <v>0</v>
      </c>
      <c r="AE22" s="128">
        <f t="shared" si="3"/>
        <v>0</v>
      </c>
      <c r="AF22" s="128">
        <f t="shared" si="3"/>
        <v>0</v>
      </c>
      <c r="AG22" s="128">
        <f t="shared" si="3"/>
        <v>0</v>
      </c>
      <c r="AH22" s="128">
        <f t="shared" si="3"/>
        <v>0</v>
      </c>
      <c r="AI22" s="128">
        <f t="shared" si="3"/>
        <v>0</v>
      </c>
      <c r="AJ22" s="128">
        <f t="shared" si="3"/>
        <v>0</v>
      </c>
      <c r="AK22" s="128">
        <f t="shared" si="3"/>
        <v>0</v>
      </c>
      <c r="AL22" s="128">
        <f t="shared" si="3"/>
        <v>0</v>
      </c>
      <c r="AM22" s="133"/>
      <c r="AN22" s="133"/>
      <c r="AO22" s="133"/>
      <c r="AP22" s="133"/>
      <c r="AQ22" s="133"/>
      <c r="AR22" s="133"/>
      <c r="AS22" s="133"/>
      <c r="AT22" s="133"/>
      <c r="AU22" s="133"/>
      <c r="AV22" s="133"/>
      <c r="AW22" s="133"/>
      <c r="AX22" s="133"/>
      <c r="AY22" s="133"/>
      <c r="AZ22" s="133"/>
      <c r="BA22" s="133"/>
      <c r="BB22" s="133"/>
      <c r="BC22" s="133"/>
      <c r="BD22" s="133"/>
      <c r="BE22" s="133"/>
      <c r="BF22" s="133"/>
      <c r="BG22" s="133"/>
      <c r="BH22" s="133"/>
      <c r="BI22" s="133"/>
      <c r="BJ22" s="133"/>
      <c r="BK22" s="133"/>
      <c r="BL22" s="133"/>
      <c r="BM22" s="133"/>
      <c r="BN22" s="133"/>
      <c r="BO22" s="133"/>
      <c r="BP22" s="133"/>
      <c r="BQ22" s="133"/>
      <c r="BR22" s="133"/>
      <c r="BS22" s="133"/>
      <c r="BT22" s="133"/>
      <c r="BU22" s="133"/>
      <c r="BV22" s="133"/>
      <c r="BW22" s="133"/>
      <c r="BX22" s="133"/>
      <c r="BY22" s="133"/>
      <c r="BZ22" s="133"/>
      <c r="CA22" s="133"/>
      <c r="CB22" s="133"/>
      <c r="CC22" s="133"/>
      <c r="CD22" s="133"/>
      <c r="CE22" s="133"/>
      <c r="CF22" s="133"/>
      <c r="CG22" s="133"/>
      <c r="CH22" s="133"/>
      <c r="CI22" s="133"/>
      <c r="CJ22" s="133"/>
      <c r="CK22" s="133"/>
      <c r="CL22" s="133"/>
      <c r="CM22" s="133"/>
      <c r="CN22" s="133"/>
      <c r="CO22" s="133"/>
      <c r="CP22" s="133"/>
      <c r="CQ22" s="133"/>
      <c r="CR22" s="133"/>
      <c r="CS22" s="133"/>
    </row>
    <row r="23" spans="1:1024">
      <c r="A23"/>
      <c r="B23" s="5" t="s">
        <v>106</v>
      </c>
      <c r="C23" s="126"/>
      <c r="D23" s="126"/>
      <c r="E23" s="126"/>
      <c r="F23" s="126"/>
      <c r="G23" s="126"/>
      <c r="H23" s="126"/>
      <c r="I23" s="126"/>
      <c r="J23" s="126"/>
      <c r="K23" s="126"/>
      <c r="L23" s="126"/>
      <c r="M23" s="126"/>
      <c r="N23" s="126"/>
      <c r="O23" s="130">
        <v>-300000</v>
      </c>
      <c r="P23" s="126"/>
      <c r="Q23" s="126"/>
      <c r="R23" s="126"/>
      <c r="S23" s="126"/>
      <c r="T23" s="126"/>
      <c r="U23" s="126"/>
      <c r="V23" s="126"/>
      <c r="W23" s="126"/>
      <c r="X23" s="126"/>
      <c r="Y23" s="126"/>
      <c r="Z23" s="126"/>
      <c r="AA23" s="126"/>
      <c r="AB23" s="126"/>
      <c r="AC23" s="126"/>
      <c r="AD23" s="126"/>
      <c r="AE23" s="126"/>
      <c r="AF23" s="126"/>
      <c r="AG23" s="126"/>
      <c r="AH23" s="126"/>
      <c r="AI23" s="126"/>
      <c r="AJ23" s="126"/>
      <c r="AK23" s="126"/>
      <c r="AL23" s="126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  <c r="RG23"/>
      <c r="RH23"/>
      <c r="RI23"/>
      <c r="RJ23"/>
      <c r="RK23"/>
      <c r="RL23"/>
      <c r="RM23"/>
      <c r="RN23"/>
      <c r="RO23"/>
      <c r="RP23"/>
      <c r="RQ23"/>
      <c r="RR23"/>
      <c r="RS23"/>
      <c r="RT23"/>
      <c r="RU23"/>
      <c r="RV23"/>
      <c r="RW23"/>
      <c r="RX23"/>
      <c r="RY23"/>
      <c r="RZ23"/>
      <c r="SA23"/>
      <c r="SB23"/>
      <c r="SC23"/>
      <c r="SD23"/>
      <c r="SE23"/>
      <c r="SF23"/>
      <c r="SG23"/>
      <c r="SH23"/>
      <c r="SI23"/>
      <c r="SJ23"/>
      <c r="SK23"/>
      <c r="SL23"/>
      <c r="SM23"/>
      <c r="SN23"/>
      <c r="SO23"/>
      <c r="SP23"/>
      <c r="SQ23"/>
      <c r="SR23"/>
      <c r="SS23"/>
      <c r="ST23"/>
      <c r="SU23"/>
      <c r="SV23"/>
      <c r="SW23"/>
      <c r="SX23"/>
      <c r="SY23"/>
      <c r="SZ23"/>
      <c r="TA23"/>
      <c r="TB23"/>
      <c r="TC23"/>
      <c r="TD23"/>
      <c r="TE23"/>
      <c r="TF23"/>
      <c r="TG23"/>
      <c r="TH23"/>
      <c r="TI23"/>
      <c r="TJ23"/>
      <c r="TK23"/>
      <c r="TL23"/>
      <c r="TM23"/>
      <c r="TN23"/>
      <c r="TO23"/>
      <c r="TP23"/>
      <c r="TQ23"/>
      <c r="TR23"/>
      <c r="TS23"/>
      <c r="TT23"/>
      <c r="TU23"/>
      <c r="TV23"/>
      <c r="TW23"/>
      <c r="TX23"/>
      <c r="TY23"/>
      <c r="TZ23"/>
      <c r="UA23"/>
      <c r="UB23"/>
      <c r="UC23"/>
      <c r="UD23"/>
      <c r="UE23"/>
      <c r="UF23"/>
      <c r="UG23"/>
      <c r="UH23"/>
      <c r="UI23"/>
      <c r="UJ23"/>
      <c r="UK23"/>
      <c r="UL23"/>
      <c r="UM23"/>
      <c r="UN23"/>
      <c r="UO23"/>
      <c r="UP23"/>
      <c r="UQ23"/>
      <c r="UR23"/>
      <c r="US23"/>
      <c r="UT23"/>
      <c r="UU23"/>
      <c r="UV23"/>
      <c r="UW23"/>
      <c r="UX23"/>
      <c r="UY23"/>
      <c r="UZ23"/>
      <c r="VA23"/>
      <c r="VB23"/>
      <c r="VC23"/>
      <c r="VD23"/>
      <c r="VE23"/>
      <c r="VF23"/>
      <c r="VG23"/>
      <c r="VH23"/>
      <c r="VI23"/>
      <c r="VJ23"/>
      <c r="VK23"/>
      <c r="VL23"/>
      <c r="VM23"/>
      <c r="VN23"/>
      <c r="VO23"/>
      <c r="VP23"/>
      <c r="VQ23"/>
      <c r="VR23"/>
      <c r="VS23"/>
      <c r="VT23"/>
      <c r="VU23"/>
      <c r="VV23"/>
      <c r="VW23"/>
      <c r="VX23"/>
      <c r="VY23"/>
      <c r="VZ23"/>
      <c r="WA23"/>
      <c r="WB23"/>
      <c r="WC23"/>
      <c r="WD23"/>
      <c r="WE23"/>
      <c r="WF23"/>
      <c r="WG23"/>
      <c r="WH23"/>
      <c r="WI23"/>
      <c r="WJ23"/>
      <c r="WK23"/>
      <c r="WL23"/>
      <c r="WM23"/>
      <c r="WN23"/>
      <c r="WO23"/>
      <c r="WP23"/>
      <c r="WQ23"/>
      <c r="WR23"/>
      <c r="WS23"/>
      <c r="WT23"/>
      <c r="WU23"/>
      <c r="WV23"/>
      <c r="WW23"/>
      <c r="WX23"/>
      <c r="WY23"/>
      <c r="WZ23"/>
      <c r="XA23"/>
      <c r="XB23"/>
      <c r="XC23"/>
      <c r="XD23"/>
      <c r="XE23"/>
      <c r="XF23"/>
      <c r="XG23"/>
      <c r="XH23"/>
      <c r="XI23"/>
      <c r="XJ23"/>
      <c r="XK23"/>
      <c r="XL23"/>
      <c r="XM23"/>
      <c r="XN23"/>
      <c r="XO23"/>
      <c r="XP23"/>
      <c r="XQ23"/>
      <c r="XR23"/>
      <c r="XS23"/>
      <c r="XT23"/>
      <c r="XU23"/>
      <c r="XV23"/>
      <c r="XW23"/>
      <c r="XX23"/>
      <c r="XY23"/>
      <c r="XZ23"/>
      <c r="YA23"/>
      <c r="YB23"/>
      <c r="YC23"/>
      <c r="YD23"/>
      <c r="YE23"/>
      <c r="YF23"/>
      <c r="YG23"/>
      <c r="YH23"/>
      <c r="YI23"/>
      <c r="YJ23"/>
      <c r="YK23"/>
      <c r="YL23"/>
      <c r="YM23"/>
      <c r="YN23"/>
      <c r="YO23"/>
      <c r="YP23"/>
      <c r="YQ23"/>
      <c r="YR23"/>
      <c r="YS23"/>
      <c r="YT23"/>
      <c r="YU23"/>
      <c r="YV23"/>
      <c r="YW23"/>
      <c r="YX23"/>
      <c r="YY23"/>
      <c r="YZ23"/>
      <c r="ZA23"/>
      <c r="ZB23"/>
      <c r="ZC23"/>
      <c r="ZD23"/>
      <c r="ZE23"/>
      <c r="ZF23"/>
      <c r="ZG23"/>
      <c r="ZH23"/>
      <c r="ZI23"/>
      <c r="ZJ23"/>
      <c r="ZK23"/>
      <c r="ZL23"/>
      <c r="ZM23"/>
      <c r="ZN23"/>
      <c r="ZO23"/>
      <c r="ZP23"/>
      <c r="ZQ23"/>
      <c r="ZR23"/>
      <c r="ZS23"/>
      <c r="ZT23"/>
      <c r="ZU23"/>
      <c r="ZV23"/>
      <c r="ZW23"/>
      <c r="ZX23"/>
      <c r="ZY23"/>
      <c r="ZZ23"/>
      <c r="AAA23"/>
      <c r="AAB23"/>
      <c r="AAC23"/>
      <c r="AAD23"/>
      <c r="AAE23"/>
      <c r="AAF23"/>
      <c r="AAG23"/>
      <c r="AAH23"/>
      <c r="AAI23"/>
      <c r="AAJ23"/>
      <c r="AAK23"/>
      <c r="AAL23"/>
      <c r="AAM23"/>
      <c r="AAN23"/>
      <c r="AAO23"/>
      <c r="AAP23"/>
      <c r="AAQ23"/>
      <c r="AAR23"/>
      <c r="AAS23"/>
      <c r="AAT23"/>
      <c r="AAU23"/>
      <c r="AAV23"/>
      <c r="AAW23"/>
      <c r="AAX23"/>
      <c r="AAY23"/>
      <c r="AAZ23"/>
      <c r="ABA23"/>
      <c r="ABB23"/>
      <c r="ABC23"/>
      <c r="ABD23"/>
      <c r="ABE23"/>
      <c r="ABF23"/>
      <c r="ABG23"/>
      <c r="ABH23"/>
      <c r="ABI23"/>
      <c r="ABJ23"/>
      <c r="ABK23"/>
      <c r="ABL23"/>
      <c r="ABM23"/>
      <c r="ABN23"/>
      <c r="ABO23"/>
      <c r="ABP23"/>
      <c r="ABQ23"/>
      <c r="ABR23"/>
      <c r="ABS23"/>
      <c r="ABT23"/>
      <c r="ABU23"/>
      <c r="ABV23"/>
      <c r="ABW23"/>
      <c r="ABX23"/>
      <c r="ABY23"/>
      <c r="ABZ23"/>
      <c r="ACA23"/>
      <c r="ACB23"/>
      <c r="ACC23"/>
      <c r="ACD23"/>
      <c r="ACE23"/>
      <c r="ACF23"/>
      <c r="ACG23"/>
      <c r="ACH23"/>
      <c r="ACI23"/>
      <c r="ACJ23"/>
      <c r="ACK23"/>
      <c r="ACL23"/>
      <c r="ACM23"/>
      <c r="ACN23"/>
      <c r="ACO23"/>
      <c r="ACP23"/>
      <c r="ACQ23"/>
      <c r="ACR23"/>
      <c r="ACS23"/>
      <c r="ACT23"/>
      <c r="ACU23"/>
      <c r="ACV23"/>
      <c r="ACW23"/>
      <c r="ACX23"/>
      <c r="ACY23"/>
      <c r="ACZ23"/>
      <c r="ADA23"/>
      <c r="ADB23"/>
      <c r="ADC23"/>
      <c r="ADD23"/>
      <c r="ADE23"/>
      <c r="ADF23"/>
      <c r="ADG23"/>
      <c r="ADH23"/>
      <c r="ADI23"/>
      <c r="ADJ23"/>
      <c r="ADK23"/>
      <c r="ADL23"/>
      <c r="ADM23"/>
      <c r="ADN23"/>
      <c r="ADO23"/>
      <c r="ADP23"/>
      <c r="ADQ23"/>
      <c r="ADR23"/>
      <c r="ADS23"/>
      <c r="ADT23"/>
      <c r="ADU23"/>
      <c r="ADV23"/>
      <c r="ADW23"/>
      <c r="ADX23"/>
      <c r="ADY23"/>
      <c r="ADZ23"/>
      <c r="AEA23"/>
      <c r="AEB23"/>
      <c r="AEC23"/>
      <c r="AED23"/>
      <c r="AEE23"/>
      <c r="AEF23"/>
      <c r="AEG23"/>
      <c r="AEH23"/>
      <c r="AEI23"/>
      <c r="AEJ23"/>
      <c r="AEK23"/>
      <c r="AEL23"/>
      <c r="AEM23"/>
      <c r="AEN23"/>
      <c r="AEO23"/>
      <c r="AEP23"/>
      <c r="AEQ23"/>
      <c r="AER23"/>
      <c r="AES23"/>
      <c r="AET23"/>
      <c r="AEU23"/>
      <c r="AEV23"/>
      <c r="AEW23"/>
      <c r="AEX23"/>
      <c r="AEY23"/>
      <c r="AEZ23"/>
      <c r="AFA23"/>
      <c r="AFB23"/>
      <c r="AFC23"/>
      <c r="AFD23"/>
      <c r="AFE23"/>
      <c r="AFF23"/>
      <c r="AFG23"/>
      <c r="AFH23"/>
      <c r="AFI23"/>
      <c r="AFJ23"/>
      <c r="AFK23"/>
      <c r="AFL23"/>
      <c r="AFM23"/>
      <c r="AFN23"/>
      <c r="AFO23"/>
      <c r="AFP23"/>
      <c r="AFQ23"/>
      <c r="AFR23"/>
      <c r="AFS23"/>
      <c r="AFT23"/>
      <c r="AFU23"/>
      <c r="AFV23"/>
      <c r="AFW23"/>
      <c r="AFX23"/>
      <c r="AFY23"/>
      <c r="AFZ23"/>
      <c r="AGA23"/>
      <c r="AGB23"/>
      <c r="AGC23"/>
      <c r="AGD23"/>
      <c r="AGE23"/>
      <c r="AGF23"/>
      <c r="AGG23"/>
      <c r="AGH23"/>
      <c r="AGI23"/>
      <c r="AGJ23"/>
      <c r="AGK23"/>
      <c r="AGL23"/>
      <c r="AGM23"/>
      <c r="AGN23"/>
      <c r="AGO23"/>
      <c r="AGP23"/>
      <c r="AGQ23"/>
      <c r="AGR23"/>
      <c r="AGS23"/>
      <c r="AGT23"/>
      <c r="AGU23"/>
      <c r="AGV23"/>
      <c r="AGW23"/>
      <c r="AGX23"/>
      <c r="AGY23"/>
      <c r="AGZ23"/>
      <c r="AHA23"/>
      <c r="AHB23"/>
      <c r="AHC23"/>
      <c r="AHD23"/>
      <c r="AHE23"/>
      <c r="AHF23"/>
      <c r="AHG23"/>
      <c r="AHH23"/>
      <c r="AHI23"/>
      <c r="AHJ23"/>
      <c r="AHK23"/>
      <c r="AHL23"/>
      <c r="AHM23"/>
      <c r="AHN23"/>
      <c r="AHO23"/>
      <c r="AHP23"/>
      <c r="AHQ23"/>
      <c r="AHR23"/>
      <c r="AHS23"/>
      <c r="AHT23"/>
      <c r="AHU23"/>
      <c r="AHV23"/>
      <c r="AHW23"/>
      <c r="AHX23"/>
      <c r="AHY23"/>
      <c r="AHZ23"/>
      <c r="AIA23"/>
      <c r="AIB23"/>
      <c r="AIC23"/>
      <c r="AID23"/>
      <c r="AIE23"/>
      <c r="AIF23"/>
      <c r="AIG23"/>
      <c r="AIH23"/>
      <c r="AII23"/>
      <c r="AIJ23"/>
      <c r="AIK23"/>
      <c r="AIL23"/>
      <c r="AIM23"/>
      <c r="AIN23"/>
      <c r="AIO23"/>
      <c r="AIP23"/>
      <c r="AIQ23"/>
      <c r="AIR23"/>
      <c r="AIS23"/>
      <c r="AIT23"/>
      <c r="AIU23"/>
      <c r="AIV23"/>
      <c r="AIW23"/>
      <c r="AIX23"/>
      <c r="AIY23"/>
      <c r="AIZ23"/>
      <c r="AJA23"/>
      <c r="AJB23"/>
      <c r="AJC23"/>
      <c r="AJD23"/>
      <c r="AJE23"/>
      <c r="AJF23"/>
      <c r="AJG23"/>
      <c r="AJH23"/>
      <c r="AJI23"/>
      <c r="AJJ23"/>
      <c r="AJK23"/>
      <c r="AJL23"/>
      <c r="AJM23"/>
      <c r="AJN23"/>
      <c r="AJO23"/>
      <c r="AJP23"/>
      <c r="AJQ23"/>
      <c r="AJR23"/>
      <c r="AJS23"/>
      <c r="AJT23"/>
      <c r="AJU23"/>
      <c r="AJV23"/>
      <c r="AJW23"/>
      <c r="AJX23"/>
      <c r="AJY23"/>
      <c r="AJZ23"/>
      <c r="AKA23"/>
      <c r="AKB23"/>
      <c r="AKC23"/>
      <c r="AKD23"/>
      <c r="AKE23"/>
      <c r="AKF23"/>
      <c r="AKG23"/>
      <c r="AKH23"/>
      <c r="AKI23"/>
      <c r="AKJ23"/>
      <c r="AKK23"/>
      <c r="AKL23"/>
      <c r="AKM23"/>
      <c r="AKN23"/>
      <c r="AKO23"/>
      <c r="AKP23"/>
      <c r="AKQ23"/>
      <c r="AKR23"/>
      <c r="AKS23"/>
      <c r="AKT23"/>
      <c r="AKU23"/>
      <c r="AKV23"/>
      <c r="AKW23"/>
      <c r="AKX23"/>
      <c r="AKY23"/>
      <c r="AKZ23"/>
      <c r="ALA23"/>
      <c r="ALB23"/>
      <c r="ALC23"/>
      <c r="ALD23"/>
      <c r="ALE23"/>
      <c r="ALF23"/>
      <c r="ALG23"/>
      <c r="ALH23"/>
      <c r="ALI23"/>
      <c r="ALJ23"/>
      <c r="ALK23"/>
      <c r="ALL23"/>
      <c r="ALM23"/>
      <c r="ALN23"/>
      <c r="ALO23"/>
      <c r="ALP23"/>
      <c r="ALQ23"/>
      <c r="ALR23"/>
      <c r="ALS23"/>
      <c r="ALT23"/>
      <c r="ALU23"/>
      <c r="ALV23"/>
      <c r="ALW23"/>
      <c r="ALX23"/>
      <c r="ALY23"/>
      <c r="ALZ23"/>
      <c r="AMA23"/>
      <c r="AMB23"/>
      <c r="AMC23"/>
      <c r="AMD23"/>
      <c r="AME23"/>
      <c r="AMF23"/>
      <c r="AMG23"/>
      <c r="AMH23"/>
      <c r="AMI23"/>
      <c r="AMJ23"/>
    </row>
    <row r="24" spans="1:1024">
      <c r="A24"/>
      <c r="B24" s="5" t="s">
        <v>107</v>
      </c>
      <c r="C24" s="126"/>
      <c r="D24" s="126"/>
      <c r="E24" s="126"/>
      <c r="F24" s="126"/>
      <c r="G24" s="126"/>
      <c r="H24" s="126"/>
      <c r="I24" s="126"/>
      <c r="J24" s="126"/>
      <c r="K24" s="126"/>
      <c r="L24" s="126"/>
      <c r="M24" s="126"/>
      <c r="N24" s="126"/>
      <c r="O24" s="126"/>
      <c r="P24" s="126"/>
      <c r="Q24" s="130">
        <v>-50000</v>
      </c>
      <c r="R24" s="126"/>
      <c r="S24" s="126"/>
      <c r="T24" s="126"/>
      <c r="U24" s="126"/>
      <c r="V24" s="126"/>
      <c r="W24" s="126"/>
      <c r="X24" s="126"/>
      <c r="Y24" s="126"/>
      <c r="Z24" s="126"/>
      <c r="AA24" s="126"/>
      <c r="AB24" s="126"/>
      <c r="AC24" s="126"/>
      <c r="AD24" s="126"/>
      <c r="AE24" s="126"/>
      <c r="AF24" s="126"/>
      <c r="AG24" s="126"/>
      <c r="AH24" s="126"/>
      <c r="AI24" s="126"/>
      <c r="AJ24" s="126"/>
      <c r="AK24" s="126"/>
      <c r="AL24" s="126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  <c r="RG24"/>
      <c r="RH24"/>
      <c r="RI24"/>
      <c r="RJ24"/>
      <c r="RK24"/>
      <c r="RL24"/>
      <c r="RM24"/>
      <c r="RN24"/>
      <c r="RO24"/>
      <c r="RP24"/>
      <c r="RQ24"/>
      <c r="RR24"/>
      <c r="RS24"/>
      <c r="RT24"/>
      <c r="RU24"/>
      <c r="RV24"/>
      <c r="RW24"/>
      <c r="RX24"/>
      <c r="RY24"/>
      <c r="RZ24"/>
      <c r="SA24"/>
      <c r="SB24"/>
      <c r="SC24"/>
      <c r="SD24"/>
      <c r="SE24"/>
      <c r="SF24"/>
      <c r="SG24"/>
      <c r="SH24"/>
      <c r="SI24"/>
      <c r="SJ24"/>
      <c r="SK24"/>
      <c r="SL24"/>
      <c r="SM24"/>
      <c r="SN24"/>
      <c r="SO24"/>
      <c r="SP24"/>
      <c r="SQ24"/>
      <c r="SR24"/>
      <c r="SS24"/>
      <c r="ST24"/>
      <c r="SU24"/>
      <c r="SV24"/>
      <c r="SW24"/>
      <c r="SX24"/>
      <c r="SY24"/>
      <c r="SZ24"/>
      <c r="TA24"/>
      <c r="TB24"/>
      <c r="TC24"/>
      <c r="TD24"/>
      <c r="TE24"/>
      <c r="TF24"/>
      <c r="TG24"/>
      <c r="TH24"/>
      <c r="TI24"/>
      <c r="TJ24"/>
      <c r="TK24"/>
      <c r="TL24"/>
      <c r="TM24"/>
      <c r="TN24"/>
      <c r="TO24"/>
      <c r="TP24"/>
      <c r="TQ24"/>
      <c r="TR24"/>
      <c r="TS24"/>
      <c r="TT24"/>
      <c r="TU24"/>
      <c r="TV24"/>
      <c r="TW24"/>
      <c r="TX24"/>
      <c r="TY24"/>
      <c r="TZ24"/>
      <c r="UA24"/>
      <c r="UB24"/>
      <c r="UC24"/>
      <c r="UD24"/>
      <c r="UE24"/>
      <c r="UF24"/>
      <c r="UG24"/>
      <c r="UH24"/>
      <c r="UI24"/>
      <c r="UJ24"/>
      <c r="UK24"/>
      <c r="UL24"/>
      <c r="UM24"/>
      <c r="UN24"/>
      <c r="UO24"/>
      <c r="UP24"/>
      <c r="UQ24"/>
      <c r="UR24"/>
      <c r="US24"/>
      <c r="UT24"/>
      <c r="UU24"/>
      <c r="UV24"/>
      <c r="UW24"/>
      <c r="UX24"/>
      <c r="UY24"/>
      <c r="UZ24"/>
      <c r="VA24"/>
      <c r="VB24"/>
      <c r="VC24"/>
      <c r="VD24"/>
      <c r="VE24"/>
      <c r="VF24"/>
      <c r="VG24"/>
      <c r="VH24"/>
      <c r="VI24"/>
      <c r="VJ24"/>
      <c r="VK24"/>
      <c r="VL24"/>
      <c r="VM24"/>
      <c r="VN24"/>
      <c r="VO24"/>
      <c r="VP24"/>
      <c r="VQ24"/>
      <c r="VR24"/>
      <c r="VS24"/>
      <c r="VT24"/>
      <c r="VU24"/>
      <c r="VV24"/>
      <c r="VW24"/>
      <c r="VX24"/>
      <c r="VY24"/>
      <c r="VZ24"/>
      <c r="WA24"/>
      <c r="WB24"/>
      <c r="WC24"/>
      <c r="WD24"/>
      <c r="WE24"/>
      <c r="WF24"/>
      <c r="WG24"/>
      <c r="WH24"/>
      <c r="WI24"/>
      <c r="WJ24"/>
      <c r="WK24"/>
      <c r="WL24"/>
      <c r="WM24"/>
      <c r="WN24"/>
      <c r="WO24"/>
      <c r="WP24"/>
      <c r="WQ24"/>
      <c r="WR24"/>
      <c r="WS24"/>
      <c r="WT24"/>
      <c r="WU24"/>
      <c r="WV24"/>
      <c r="WW24"/>
      <c r="WX24"/>
      <c r="WY24"/>
      <c r="WZ24"/>
      <c r="XA24"/>
      <c r="XB24"/>
      <c r="XC24"/>
      <c r="XD24"/>
      <c r="XE24"/>
      <c r="XF24"/>
      <c r="XG24"/>
      <c r="XH24"/>
      <c r="XI24"/>
      <c r="XJ24"/>
      <c r="XK24"/>
      <c r="XL24"/>
      <c r="XM24"/>
      <c r="XN24"/>
      <c r="XO24"/>
      <c r="XP24"/>
      <c r="XQ24"/>
      <c r="XR24"/>
      <c r="XS24"/>
      <c r="XT24"/>
      <c r="XU24"/>
      <c r="XV24"/>
      <c r="XW24"/>
      <c r="XX24"/>
      <c r="XY24"/>
      <c r="XZ24"/>
      <c r="YA24"/>
      <c r="YB24"/>
      <c r="YC24"/>
      <c r="YD24"/>
      <c r="YE24"/>
      <c r="YF24"/>
      <c r="YG24"/>
      <c r="YH24"/>
      <c r="YI24"/>
      <c r="YJ24"/>
      <c r="YK24"/>
      <c r="YL24"/>
      <c r="YM24"/>
      <c r="YN24"/>
      <c r="YO24"/>
      <c r="YP24"/>
      <c r="YQ24"/>
      <c r="YR24"/>
      <c r="YS24"/>
      <c r="YT24"/>
      <c r="YU24"/>
      <c r="YV24"/>
      <c r="YW24"/>
      <c r="YX24"/>
      <c r="YY24"/>
      <c r="YZ24"/>
      <c r="ZA24"/>
      <c r="ZB24"/>
      <c r="ZC24"/>
      <c r="ZD24"/>
      <c r="ZE24"/>
      <c r="ZF24"/>
      <c r="ZG24"/>
      <c r="ZH24"/>
      <c r="ZI24"/>
      <c r="ZJ24"/>
      <c r="ZK24"/>
      <c r="ZL24"/>
      <c r="ZM24"/>
      <c r="ZN24"/>
      <c r="ZO24"/>
      <c r="ZP24"/>
      <c r="ZQ24"/>
      <c r="ZR24"/>
      <c r="ZS24"/>
      <c r="ZT24"/>
      <c r="ZU24"/>
      <c r="ZV24"/>
      <c r="ZW24"/>
      <c r="ZX24"/>
      <c r="ZY24"/>
      <c r="ZZ24"/>
      <c r="AAA24"/>
      <c r="AAB24"/>
      <c r="AAC24"/>
      <c r="AAD24"/>
      <c r="AAE24"/>
      <c r="AAF24"/>
      <c r="AAG24"/>
      <c r="AAH24"/>
      <c r="AAI24"/>
      <c r="AAJ24"/>
      <c r="AAK24"/>
      <c r="AAL24"/>
      <c r="AAM24"/>
      <c r="AAN24"/>
      <c r="AAO24"/>
      <c r="AAP24"/>
      <c r="AAQ24"/>
      <c r="AAR24"/>
      <c r="AAS24"/>
      <c r="AAT24"/>
      <c r="AAU24"/>
      <c r="AAV24"/>
      <c r="AAW24"/>
      <c r="AAX24"/>
      <c r="AAY24"/>
      <c r="AAZ24"/>
      <c r="ABA24"/>
      <c r="ABB24"/>
      <c r="ABC24"/>
      <c r="ABD24"/>
      <c r="ABE24"/>
      <c r="ABF24"/>
      <c r="ABG24"/>
      <c r="ABH24"/>
      <c r="ABI24"/>
      <c r="ABJ24"/>
      <c r="ABK24"/>
      <c r="ABL24"/>
      <c r="ABM24"/>
      <c r="ABN24"/>
      <c r="ABO24"/>
      <c r="ABP24"/>
      <c r="ABQ24"/>
      <c r="ABR24"/>
      <c r="ABS24"/>
      <c r="ABT24"/>
      <c r="ABU24"/>
      <c r="ABV24"/>
      <c r="ABW24"/>
      <c r="ABX24"/>
      <c r="ABY24"/>
      <c r="ABZ24"/>
      <c r="ACA24"/>
      <c r="ACB24"/>
      <c r="ACC24"/>
      <c r="ACD24"/>
      <c r="ACE24"/>
      <c r="ACF24"/>
      <c r="ACG24"/>
      <c r="ACH24"/>
      <c r="ACI24"/>
      <c r="ACJ24"/>
      <c r="ACK24"/>
      <c r="ACL24"/>
      <c r="ACM24"/>
      <c r="ACN24"/>
      <c r="ACO24"/>
      <c r="ACP24"/>
      <c r="ACQ24"/>
      <c r="ACR24"/>
      <c r="ACS24"/>
      <c r="ACT24"/>
      <c r="ACU24"/>
      <c r="ACV24"/>
      <c r="ACW24"/>
      <c r="ACX24"/>
      <c r="ACY24"/>
      <c r="ACZ24"/>
      <c r="ADA24"/>
      <c r="ADB24"/>
      <c r="ADC24"/>
      <c r="ADD24"/>
      <c r="ADE24"/>
      <c r="ADF24"/>
      <c r="ADG24"/>
      <c r="ADH24"/>
      <c r="ADI24"/>
      <c r="ADJ24"/>
      <c r="ADK24"/>
      <c r="ADL24"/>
      <c r="ADM24"/>
      <c r="ADN24"/>
      <c r="ADO24"/>
      <c r="ADP24"/>
      <c r="ADQ24"/>
      <c r="ADR24"/>
      <c r="ADS24"/>
      <c r="ADT24"/>
      <c r="ADU24"/>
      <c r="ADV24"/>
      <c r="ADW24"/>
      <c r="ADX24"/>
      <c r="ADY24"/>
      <c r="ADZ24"/>
      <c r="AEA24"/>
      <c r="AEB24"/>
      <c r="AEC24"/>
      <c r="AED24"/>
      <c r="AEE24"/>
      <c r="AEF24"/>
      <c r="AEG24"/>
      <c r="AEH24"/>
      <c r="AEI24"/>
      <c r="AEJ24"/>
      <c r="AEK24"/>
      <c r="AEL24"/>
      <c r="AEM24"/>
      <c r="AEN24"/>
      <c r="AEO24"/>
      <c r="AEP24"/>
      <c r="AEQ24"/>
      <c r="AER24"/>
      <c r="AES24"/>
      <c r="AET24"/>
      <c r="AEU24"/>
      <c r="AEV24"/>
      <c r="AEW24"/>
      <c r="AEX24"/>
      <c r="AEY24"/>
      <c r="AEZ24"/>
      <c r="AFA24"/>
      <c r="AFB24"/>
      <c r="AFC24"/>
      <c r="AFD24"/>
      <c r="AFE24"/>
      <c r="AFF24"/>
      <c r="AFG24"/>
      <c r="AFH24"/>
      <c r="AFI24"/>
      <c r="AFJ24"/>
      <c r="AFK24"/>
      <c r="AFL24"/>
      <c r="AFM24"/>
      <c r="AFN24"/>
      <c r="AFO24"/>
      <c r="AFP24"/>
      <c r="AFQ24"/>
      <c r="AFR24"/>
      <c r="AFS24"/>
      <c r="AFT24"/>
      <c r="AFU24"/>
      <c r="AFV24"/>
      <c r="AFW24"/>
      <c r="AFX24"/>
      <c r="AFY24"/>
      <c r="AFZ24"/>
      <c r="AGA24"/>
      <c r="AGB24"/>
      <c r="AGC24"/>
      <c r="AGD24"/>
      <c r="AGE24"/>
      <c r="AGF24"/>
      <c r="AGG24"/>
      <c r="AGH24"/>
      <c r="AGI24"/>
      <c r="AGJ24"/>
      <c r="AGK24"/>
      <c r="AGL24"/>
      <c r="AGM24"/>
      <c r="AGN24"/>
      <c r="AGO24"/>
      <c r="AGP24"/>
      <c r="AGQ24"/>
      <c r="AGR24"/>
      <c r="AGS24"/>
      <c r="AGT24"/>
      <c r="AGU24"/>
      <c r="AGV24"/>
      <c r="AGW24"/>
      <c r="AGX24"/>
      <c r="AGY24"/>
      <c r="AGZ24"/>
      <c r="AHA24"/>
      <c r="AHB24"/>
      <c r="AHC24"/>
      <c r="AHD24"/>
      <c r="AHE24"/>
      <c r="AHF24"/>
      <c r="AHG24"/>
      <c r="AHH24"/>
      <c r="AHI24"/>
      <c r="AHJ24"/>
      <c r="AHK24"/>
      <c r="AHL24"/>
      <c r="AHM24"/>
      <c r="AHN24"/>
      <c r="AHO24"/>
      <c r="AHP24"/>
      <c r="AHQ24"/>
      <c r="AHR24"/>
      <c r="AHS24"/>
      <c r="AHT24"/>
      <c r="AHU24"/>
      <c r="AHV24"/>
      <c r="AHW24"/>
      <c r="AHX24"/>
      <c r="AHY24"/>
      <c r="AHZ24"/>
      <c r="AIA24"/>
      <c r="AIB24"/>
      <c r="AIC24"/>
      <c r="AID24"/>
      <c r="AIE24"/>
      <c r="AIF24"/>
      <c r="AIG24"/>
      <c r="AIH24"/>
      <c r="AII24"/>
      <c r="AIJ24"/>
      <c r="AIK24"/>
      <c r="AIL24"/>
      <c r="AIM24"/>
      <c r="AIN24"/>
      <c r="AIO24"/>
      <c r="AIP24"/>
      <c r="AIQ24"/>
      <c r="AIR24"/>
      <c r="AIS24"/>
      <c r="AIT24"/>
      <c r="AIU24"/>
      <c r="AIV24"/>
      <c r="AIW24"/>
      <c r="AIX24"/>
      <c r="AIY24"/>
      <c r="AIZ24"/>
      <c r="AJA24"/>
      <c r="AJB24"/>
      <c r="AJC24"/>
      <c r="AJD24"/>
      <c r="AJE24"/>
      <c r="AJF24"/>
      <c r="AJG24"/>
      <c r="AJH24"/>
      <c r="AJI24"/>
      <c r="AJJ24"/>
      <c r="AJK24"/>
      <c r="AJL24"/>
      <c r="AJM24"/>
      <c r="AJN24"/>
      <c r="AJO24"/>
      <c r="AJP24"/>
      <c r="AJQ24"/>
      <c r="AJR24"/>
      <c r="AJS24"/>
      <c r="AJT24"/>
      <c r="AJU24"/>
      <c r="AJV24"/>
      <c r="AJW24"/>
      <c r="AJX24"/>
      <c r="AJY24"/>
      <c r="AJZ24"/>
      <c r="AKA24"/>
      <c r="AKB24"/>
      <c r="AKC24"/>
      <c r="AKD24"/>
      <c r="AKE24"/>
      <c r="AKF24"/>
      <c r="AKG24"/>
      <c r="AKH24"/>
      <c r="AKI24"/>
      <c r="AKJ24"/>
      <c r="AKK24"/>
      <c r="AKL24"/>
      <c r="AKM24"/>
      <c r="AKN24"/>
      <c r="AKO24"/>
      <c r="AKP24"/>
      <c r="AKQ24"/>
      <c r="AKR24"/>
      <c r="AKS24"/>
      <c r="AKT24"/>
      <c r="AKU24"/>
      <c r="AKV24"/>
      <c r="AKW24"/>
      <c r="AKX24"/>
      <c r="AKY24"/>
      <c r="AKZ24"/>
      <c r="ALA24"/>
      <c r="ALB24"/>
      <c r="ALC24"/>
      <c r="ALD24"/>
      <c r="ALE24"/>
      <c r="ALF24"/>
      <c r="ALG24"/>
      <c r="ALH24"/>
      <c r="ALI24"/>
      <c r="ALJ24"/>
      <c r="ALK24"/>
      <c r="ALL24"/>
      <c r="ALM24"/>
      <c r="ALN24"/>
      <c r="ALO24"/>
      <c r="ALP24"/>
      <c r="ALQ24"/>
      <c r="ALR24"/>
      <c r="ALS24"/>
      <c r="ALT24"/>
      <c r="ALU24"/>
      <c r="ALV24"/>
      <c r="ALW24"/>
      <c r="ALX24"/>
      <c r="ALY24"/>
      <c r="ALZ24"/>
      <c r="AMA24"/>
      <c r="AMB24"/>
      <c r="AMC24"/>
      <c r="AMD24"/>
      <c r="AME24"/>
      <c r="AMF24"/>
      <c r="AMG24"/>
      <c r="AMH24"/>
      <c r="AMI24"/>
      <c r="AMJ24"/>
    </row>
    <row r="25" spans="1:1024">
      <c r="A25"/>
      <c r="B25" s="5" t="s">
        <v>29</v>
      </c>
      <c r="C25" s="126"/>
      <c r="D25" s="126"/>
      <c r="E25" s="126"/>
      <c r="F25" s="126"/>
      <c r="G25" s="126"/>
      <c r="H25" s="126"/>
      <c r="I25" s="126"/>
      <c r="J25" s="126"/>
      <c r="K25" s="126"/>
      <c r="L25" s="126"/>
      <c r="M25" s="126"/>
      <c r="N25" s="126"/>
      <c r="O25" s="126"/>
      <c r="P25" s="126"/>
      <c r="Q25" s="126"/>
      <c r="R25" s="126"/>
      <c r="S25" s="126"/>
      <c r="T25" s="126"/>
      <c r="U25" s="126"/>
      <c r="V25" s="126"/>
      <c r="W25" s="126"/>
      <c r="X25" s="126"/>
      <c r="Y25" s="126"/>
      <c r="Z25" s="126"/>
      <c r="AA25" s="126"/>
      <c r="AB25" s="126"/>
      <c r="AC25" s="126"/>
      <c r="AD25" s="126"/>
      <c r="AE25" s="126"/>
      <c r="AF25" s="126"/>
      <c r="AG25" s="126"/>
      <c r="AH25" s="126"/>
      <c r="AI25" s="126"/>
      <c r="AJ25" s="126"/>
      <c r="AK25" s="126"/>
      <c r="AL25" s="126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  <c r="RG25"/>
      <c r="RH25"/>
      <c r="RI25"/>
      <c r="RJ25"/>
      <c r="RK25"/>
      <c r="RL25"/>
      <c r="RM25"/>
      <c r="RN25"/>
      <c r="RO25"/>
      <c r="RP25"/>
      <c r="RQ25"/>
      <c r="RR25"/>
      <c r="RS25"/>
      <c r="RT25"/>
      <c r="RU25"/>
      <c r="RV25"/>
      <c r="RW25"/>
      <c r="RX25"/>
      <c r="RY25"/>
      <c r="RZ25"/>
      <c r="SA25"/>
      <c r="SB25"/>
      <c r="SC25"/>
      <c r="SD25"/>
      <c r="SE25"/>
      <c r="SF25"/>
      <c r="SG25"/>
      <c r="SH25"/>
      <c r="SI25"/>
      <c r="SJ25"/>
      <c r="SK25"/>
      <c r="SL25"/>
      <c r="SM25"/>
      <c r="SN25"/>
      <c r="SO25"/>
      <c r="SP25"/>
      <c r="SQ25"/>
      <c r="SR25"/>
      <c r="SS25"/>
      <c r="ST25"/>
      <c r="SU25"/>
      <c r="SV25"/>
      <c r="SW25"/>
      <c r="SX25"/>
      <c r="SY25"/>
      <c r="SZ25"/>
      <c r="TA25"/>
      <c r="TB25"/>
      <c r="TC25"/>
      <c r="TD25"/>
      <c r="TE25"/>
      <c r="TF25"/>
      <c r="TG25"/>
      <c r="TH25"/>
      <c r="TI25"/>
      <c r="TJ25"/>
      <c r="TK25"/>
      <c r="TL25"/>
      <c r="TM25"/>
      <c r="TN25"/>
      <c r="TO25"/>
      <c r="TP25"/>
      <c r="TQ25"/>
      <c r="TR25"/>
      <c r="TS25"/>
      <c r="TT25"/>
      <c r="TU25"/>
      <c r="TV25"/>
      <c r="TW25"/>
      <c r="TX25"/>
      <c r="TY25"/>
      <c r="TZ25"/>
      <c r="UA25"/>
      <c r="UB25"/>
      <c r="UC25"/>
      <c r="UD25"/>
      <c r="UE25"/>
      <c r="UF25"/>
      <c r="UG25"/>
      <c r="UH25"/>
      <c r="UI25"/>
      <c r="UJ25"/>
      <c r="UK25"/>
      <c r="UL25"/>
      <c r="UM25"/>
      <c r="UN25"/>
      <c r="UO25"/>
      <c r="UP25"/>
      <c r="UQ25"/>
      <c r="UR25"/>
      <c r="US25"/>
      <c r="UT25"/>
      <c r="UU25"/>
      <c r="UV25"/>
      <c r="UW25"/>
      <c r="UX25"/>
      <c r="UY25"/>
      <c r="UZ25"/>
      <c r="VA25"/>
      <c r="VB25"/>
      <c r="VC25"/>
      <c r="VD25"/>
      <c r="VE25"/>
      <c r="VF25"/>
      <c r="VG25"/>
      <c r="VH25"/>
      <c r="VI25"/>
      <c r="VJ25"/>
      <c r="VK25"/>
      <c r="VL25"/>
      <c r="VM25"/>
      <c r="VN25"/>
      <c r="VO25"/>
      <c r="VP25"/>
      <c r="VQ25"/>
      <c r="VR25"/>
      <c r="VS25"/>
      <c r="VT25"/>
      <c r="VU25"/>
      <c r="VV25"/>
      <c r="VW25"/>
      <c r="VX25"/>
      <c r="VY25"/>
      <c r="VZ25"/>
      <c r="WA25"/>
      <c r="WB25"/>
      <c r="WC25"/>
      <c r="WD25"/>
      <c r="WE25"/>
      <c r="WF25"/>
      <c r="WG25"/>
      <c r="WH25"/>
      <c r="WI25"/>
      <c r="WJ25"/>
      <c r="WK25"/>
      <c r="WL25"/>
      <c r="WM25"/>
      <c r="WN25"/>
      <c r="WO25"/>
      <c r="WP25"/>
      <c r="WQ25"/>
      <c r="WR25"/>
      <c r="WS25"/>
      <c r="WT25"/>
      <c r="WU25"/>
      <c r="WV25"/>
      <c r="WW25"/>
      <c r="WX25"/>
      <c r="WY25"/>
      <c r="WZ25"/>
      <c r="XA25"/>
      <c r="XB25"/>
      <c r="XC25"/>
      <c r="XD25"/>
      <c r="XE25"/>
      <c r="XF25"/>
      <c r="XG25"/>
      <c r="XH25"/>
      <c r="XI25"/>
      <c r="XJ25"/>
      <c r="XK25"/>
      <c r="XL25"/>
      <c r="XM25"/>
      <c r="XN25"/>
      <c r="XO25"/>
      <c r="XP25"/>
      <c r="XQ25"/>
      <c r="XR25"/>
      <c r="XS25"/>
      <c r="XT25"/>
      <c r="XU25"/>
      <c r="XV25"/>
      <c r="XW25"/>
      <c r="XX25"/>
      <c r="XY25"/>
      <c r="XZ25"/>
      <c r="YA25"/>
      <c r="YB25"/>
      <c r="YC25"/>
      <c r="YD25"/>
      <c r="YE25"/>
      <c r="YF25"/>
      <c r="YG25"/>
      <c r="YH25"/>
      <c r="YI25"/>
      <c r="YJ25"/>
      <c r="YK25"/>
      <c r="YL25"/>
      <c r="YM25"/>
      <c r="YN25"/>
      <c r="YO25"/>
      <c r="YP25"/>
      <c r="YQ25"/>
      <c r="YR25"/>
      <c r="YS25"/>
      <c r="YT25"/>
      <c r="YU25"/>
      <c r="YV25"/>
      <c r="YW25"/>
      <c r="YX25"/>
      <c r="YY25"/>
      <c r="YZ25"/>
      <c r="ZA25"/>
      <c r="ZB25"/>
      <c r="ZC25"/>
      <c r="ZD25"/>
      <c r="ZE25"/>
      <c r="ZF25"/>
      <c r="ZG25"/>
      <c r="ZH25"/>
      <c r="ZI25"/>
      <c r="ZJ25"/>
      <c r="ZK25"/>
      <c r="ZL25"/>
      <c r="ZM25"/>
      <c r="ZN25"/>
      <c r="ZO25"/>
      <c r="ZP25"/>
      <c r="ZQ25"/>
      <c r="ZR25"/>
      <c r="ZS25"/>
      <c r="ZT25"/>
      <c r="ZU25"/>
      <c r="ZV25"/>
      <c r="ZW25"/>
      <c r="ZX25"/>
      <c r="ZY25"/>
      <c r="ZZ25"/>
      <c r="AAA25"/>
      <c r="AAB25"/>
      <c r="AAC25"/>
      <c r="AAD25"/>
      <c r="AAE25"/>
      <c r="AAF25"/>
      <c r="AAG25"/>
      <c r="AAH25"/>
      <c r="AAI25"/>
      <c r="AAJ25"/>
      <c r="AAK25"/>
      <c r="AAL25"/>
      <c r="AAM25"/>
      <c r="AAN25"/>
      <c r="AAO25"/>
      <c r="AAP25"/>
      <c r="AAQ25"/>
      <c r="AAR25"/>
      <c r="AAS25"/>
      <c r="AAT25"/>
      <c r="AAU25"/>
      <c r="AAV25"/>
      <c r="AAW25"/>
      <c r="AAX25"/>
      <c r="AAY25"/>
      <c r="AAZ25"/>
      <c r="ABA25"/>
      <c r="ABB25"/>
      <c r="ABC25"/>
      <c r="ABD25"/>
      <c r="ABE25"/>
      <c r="ABF25"/>
      <c r="ABG25"/>
      <c r="ABH25"/>
      <c r="ABI25"/>
      <c r="ABJ25"/>
      <c r="ABK25"/>
      <c r="ABL25"/>
      <c r="ABM25"/>
      <c r="ABN25"/>
      <c r="ABO25"/>
      <c r="ABP25"/>
      <c r="ABQ25"/>
      <c r="ABR25"/>
      <c r="ABS25"/>
      <c r="ABT25"/>
      <c r="ABU25"/>
      <c r="ABV25"/>
      <c r="ABW25"/>
      <c r="ABX25"/>
      <c r="ABY25"/>
      <c r="ABZ25"/>
      <c r="ACA25"/>
      <c r="ACB25"/>
      <c r="ACC25"/>
      <c r="ACD25"/>
      <c r="ACE25"/>
      <c r="ACF25"/>
      <c r="ACG25"/>
      <c r="ACH25"/>
      <c r="ACI25"/>
      <c r="ACJ25"/>
      <c r="ACK25"/>
      <c r="ACL25"/>
      <c r="ACM25"/>
      <c r="ACN25"/>
      <c r="ACO25"/>
      <c r="ACP25"/>
      <c r="ACQ25"/>
      <c r="ACR25"/>
      <c r="ACS25"/>
      <c r="ACT25"/>
      <c r="ACU25"/>
      <c r="ACV25"/>
      <c r="ACW25"/>
      <c r="ACX25"/>
      <c r="ACY25"/>
      <c r="ACZ25"/>
      <c r="ADA25"/>
      <c r="ADB25"/>
      <c r="ADC25"/>
      <c r="ADD25"/>
      <c r="ADE25"/>
      <c r="ADF25"/>
      <c r="ADG25"/>
      <c r="ADH25"/>
      <c r="ADI25"/>
      <c r="ADJ25"/>
      <c r="ADK25"/>
      <c r="ADL25"/>
      <c r="ADM25"/>
      <c r="ADN25"/>
      <c r="ADO25"/>
      <c r="ADP25"/>
      <c r="ADQ25"/>
      <c r="ADR25"/>
      <c r="ADS25"/>
      <c r="ADT25"/>
      <c r="ADU25"/>
      <c r="ADV25"/>
      <c r="ADW25"/>
      <c r="ADX25"/>
      <c r="ADY25"/>
      <c r="ADZ25"/>
      <c r="AEA25"/>
      <c r="AEB25"/>
      <c r="AEC25"/>
      <c r="AED25"/>
      <c r="AEE25"/>
      <c r="AEF25"/>
      <c r="AEG25"/>
      <c r="AEH25"/>
      <c r="AEI25"/>
      <c r="AEJ25"/>
      <c r="AEK25"/>
      <c r="AEL25"/>
      <c r="AEM25"/>
      <c r="AEN25"/>
      <c r="AEO25"/>
      <c r="AEP25"/>
      <c r="AEQ25"/>
      <c r="AER25"/>
      <c r="AES25"/>
      <c r="AET25"/>
      <c r="AEU25"/>
      <c r="AEV25"/>
      <c r="AEW25"/>
      <c r="AEX25"/>
      <c r="AEY25"/>
      <c r="AEZ25"/>
      <c r="AFA25"/>
      <c r="AFB25"/>
      <c r="AFC25"/>
      <c r="AFD25"/>
      <c r="AFE25"/>
      <c r="AFF25"/>
      <c r="AFG25"/>
      <c r="AFH25"/>
      <c r="AFI25"/>
      <c r="AFJ25"/>
      <c r="AFK25"/>
      <c r="AFL25"/>
      <c r="AFM25"/>
      <c r="AFN25"/>
      <c r="AFO25"/>
      <c r="AFP25"/>
      <c r="AFQ25"/>
      <c r="AFR25"/>
      <c r="AFS25"/>
      <c r="AFT25"/>
      <c r="AFU25"/>
      <c r="AFV25"/>
      <c r="AFW25"/>
      <c r="AFX25"/>
      <c r="AFY25"/>
      <c r="AFZ25"/>
      <c r="AGA25"/>
      <c r="AGB25"/>
      <c r="AGC25"/>
      <c r="AGD25"/>
      <c r="AGE25"/>
      <c r="AGF25"/>
      <c r="AGG25"/>
      <c r="AGH25"/>
      <c r="AGI25"/>
      <c r="AGJ25"/>
      <c r="AGK25"/>
      <c r="AGL25"/>
      <c r="AGM25"/>
      <c r="AGN25"/>
      <c r="AGO25"/>
      <c r="AGP25"/>
      <c r="AGQ25"/>
      <c r="AGR25"/>
      <c r="AGS25"/>
      <c r="AGT25"/>
      <c r="AGU25"/>
      <c r="AGV25"/>
      <c r="AGW25"/>
      <c r="AGX25"/>
      <c r="AGY25"/>
      <c r="AGZ25"/>
      <c r="AHA25"/>
      <c r="AHB25"/>
      <c r="AHC25"/>
      <c r="AHD25"/>
      <c r="AHE25"/>
      <c r="AHF25"/>
      <c r="AHG25"/>
      <c r="AHH25"/>
      <c r="AHI25"/>
      <c r="AHJ25"/>
      <c r="AHK25"/>
      <c r="AHL25"/>
      <c r="AHM25"/>
      <c r="AHN25"/>
      <c r="AHO25"/>
      <c r="AHP25"/>
      <c r="AHQ25"/>
      <c r="AHR25"/>
      <c r="AHS25"/>
      <c r="AHT25"/>
      <c r="AHU25"/>
      <c r="AHV25"/>
      <c r="AHW25"/>
      <c r="AHX25"/>
      <c r="AHY25"/>
      <c r="AHZ25"/>
      <c r="AIA25"/>
      <c r="AIB25"/>
      <c r="AIC25"/>
      <c r="AID25"/>
      <c r="AIE25"/>
      <c r="AIF25"/>
      <c r="AIG25"/>
      <c r="AIH25"/>
      <c r="AII25"/>
      <c r="AIJ25"/>
      <c r="AIK25"/>
      <c r="AIL25"/>
      <c r="AIM25"/>
      <c r="AIN25"/>
      <c r="AIO25"/>
      <c r="AIP25"/>
      <c r="AIQ25"/>
      <c r="AIR25"/>
      <c r="AIS25"/>
      <c r="AIT25"/>
      <c r="AIU25"/>
      <c r="AIV25"/>
      <c r="AIW25"/>
      <c r="AIX25"/>
      <c r="AIY25"/>
      <c r="AIZ25"/>
      <c r="AJA25"/>
      <c r="AJB25"/>
      <c r="AJC25"/>
      <c r="AJD25"/>
      <c r="AJE25"/>
      <c r="AJF25"/>
      <c r="AJG25"/>
      <c r="AJH25"/>
      <c r="AJI25"/>
      <c r="AJJ25"/>
      <c r="AJK25"/>
      <c r="AJL25"/>
      <c r="AJM25"/>
      <c r="AJN25"/>
      <c r="AJO25"/>
      <c r="AJP25"/>
      <c r="AJQ25"/>
      <c r="AJR25"/>
      <c r="AJS25"/>
      <c r="AJT25"/>
      <c r="AJU25"/>
      <c r="AJV25"/>
      <c r="AJW25"/>
      <c r="AJX25"/>
      <c r="AJY25"/>
      <c r="AJZ25"/>
      <c r="AKA25"/>
      <c r="AKB25"/>
      <c r="AKC25"/>
      <c r="AKD25"/>
      <c r="AKE25"/>
      <c r="AKF25"/>
      <c r="AKG25"/>
      <c r="AKH25"/>
      <c r="AKI25"/>
      <c r="AKJ25"/>
      <c r="AKK25"/>
      <c r="AKL25"/>
      <c r="AKM25"/>
      <c r="AKN25"/>
      <c r="AKO25"/>
      <c r="AKP25"/>
      <c r="AKQ25"/>
      <c r="AKR25"/>
      <c r="AKS25"/>
      <c r="AKT25"/>
      <c r="AKU25"/>
      <c r="AKV25"/>
      <c r="AKW25"/>
      <c r="AKX25"/>
      <c r="AKY25"/>
      <c r="AKZ25"/>
      <c r="ALA25"/>
      <c r="ALB25"/>
      <c r="ALC25"/>
      <c r="ALD25"/>
      <c r="ALE25"/>
      <c r="ALF25"/>
      <c r="ALG25"/>
      <c r="ALH25"/>
      <c r="ALI25"/>
      <c r="ALJ25"/>
      <c r="ALK25"/>
      <c r="ALL25"/>
      <c r="ALM25"/>
      <c r="ALN25"/>
      <c r="ALO25"/>
      <c r="ALP25"/>
      <c r="ALQ25"/>
      <c r="ALR25"/>
      <c r="ALS25"/>
      <c r="ALT25"/>
      <c r="ALU25"/>
      <c r="ALV25"/>
      <c r="ALW25"/>
      <c r="ALX25"/>
      <c r="ALY25"/>
      <c r="ALZ25"/>
      <c r="AMA25"/>
      <c r="AMB25"/>
      <c r="AMC25"/>
      <c r="AMD25"/>
      <c r="AME25"/>
      <c r="AMF25"/>
      <c r="AMG25"/>
      <c r="AMH25"/>
      <c r="AMI25"/>
      <c r="AMJ25"/>
    </row>
    <row r="26" spans="1:1024">
      <c r="A26"/>
      <c r="B26"/>
      <c r="C26" s="126"/>
      <c r="D26" s="126"/>
      <c r="E26" s="126"/>
      <c r="F26" s="126"/>
      <c r="G26" s="126"/>
      <c r="H26" s="126"/>
      <c r="I26" s="126"/>
      <c r="J26" s="126"/>
      <c r="K26" s="126"/>
      <c r="L26" s="126"/>
      <c r="M26" s="126"/>
      <c r="N26" s="126"/>
      <c r="O26" s="126"/>
      <c r="P26" s="126"/>
      <c r="Q26" s="126"/>
      <c r="R26" s="126"/>
      <c r="S26" s="126"/>
      <c r="T26" s="126"/>
      <c r="U26" s="126"/>
      <c r="V26" s="126"/>
      <c r="W26" s="126"/>
      <c r="X26" s="126"/>
      <c r="Y26" s="126"/>
      <c r="Z26" s="126"/>
      <c r="AA26" s="126"/>
      <c r="AB26" s="126"/>
      <c r="AC26" s="126"/>
      <c r="AD26" s="126"/>
      <c r="AE26" s="126"/>
      <c r="AF26" s="126"/>
      <c r="AG26" s="126"/>
      <c r="AH26" s="126"/>
      <c r="AI26" s="126"/>
      <c r="AJ26" s="126"/>
      <c r="AK26" s="126"/>
      <c r="AL26" s="1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  <c r="RG26"/>
      <c r="RH26"/>
      <c r="RI26"/>
      <c r="RJ26"/>
      <c r="RK26"/>
      <c r="RL26"/>
      <c r="RM26"/>
      <c r="RN26"/>
      <c r="RO26"/>
      <c r="RP26"/>
      <c r="RQ26"/>
      <c r="RR26"/>
      <c r="RS26"/>
      <c r="RT26"/>
      <c r="RU26"/>
      <c r="RV26"/>
      <c r="RW26"/>
      <c r="RX26"/>
      <c r="RY26"/>
      <c r="RZ26"/>
      <c r="SA26"/>
      <c r="SB26"/>
      <c r="SC26"/>
      <c r="SD26"/>
      <c r="SE26"/>
      <c r="SF26"/>
      <c r="SG26"/>
      <c r="SH26"/>
      <c r="SI26"/>
      <c r="SJ26"/>
      <c r="SK26"/>
      <c r="SL26"/>
      <c r="SM26"/>
      <c r="SN26"/>
      <c r="SO26"/>
      <c r="SP26"/>
      <c r="SQ26"/>
      <c r="SR26"/>
      <c r="SS26"/>
      <c r="ST26"/>
      <c r="SU26"/>
      <c r="SV26"/>
      <c r="SW26"/>
      <c r="SX26"/>
      <c r="SY26"/>
      <c r="SZ26"/>
      <c r="TA26"/>
      <c r="TB26"/>
      <c r="TC26"/>
      <c r="TD26"/>
      <c r="TE26"/>
      <c r="TF26"/>
      <c r="TG26"/>
      <c r="TH26"/>
      <c r="TI26"/>
      <c r="TJ26"/>
      <c r="TK26"/>
      <c r="TL26"/>
      <c r="TM26"/>
      <c r="TN26"/>
      <c r="TO26"/>
      <c r="TP26"/>
      <c r="TQ26"/>
      <c r="TR26"/>
      <c r="TS26"/>
      <c r="TT26"/>
      <c r="TU26"/>
      <c r="TV26"/>
      <c r="TW26"/>
      <c r="TX26"/>
      <c r="TY26"/>
      <c r="TZ26"/>
      <c r="UA26"/>
      <c r="UB26"/>
      <c r="UC26"/>
      <c r="UD26"/>
      <c r="UE26"/>
      <c r="UF26"/>
      <c r="UG26"/>
      <c r="UH26"/>
      <c r="UI26"/>
      <c r="UJ26"/>
      <c r="UK26"/>
      <c r="UL26"/>
      <c r="UM26"/>
      <c r="UN26"/>
      <c r="UO26"/>
      <c r="UP26"/>
      <c r="UQ26"/>
      <c r="UR26"/>
      <c r="US26"/>
      <c r="UT26"/>
      <c r="UU26"/>
      <c r="UV26"/>
      <c r="UW26"/>
      <c r="UX26"/>
      <c r="UY26"/>
      <c r="UZ26"/>
      <c r="VA26"/>
      <c r="VB26"/>
      <c r="VC26"/>
      <c r="VD26"/>
      <c r="VE26"/>
      <c r="VF26"/>
      <c r="VG26"/>
      <c r="VH26"/>
      <c r="VI26"/>
      <c r="VJ26"/>
      <c r="VK26"/>
      <c r="VL26"/>
      <c r="VM26"/>
      <c r="VN26"/>
      <c r="VO26"/>
      <c r="VP26"/>
      <c r="VQ26"/>
      <c r="VR26"/>
      <c r="VS26"/>
      <c r="VT26"/>
      <c r="VU26"/>
      <c r="VV26"/>
      <c r="VW26"/>
      <c r="VX26"/>
      <c r="VY26"/>
      <c r="VZ26"/>
      <c r="WA26"/>
      <c r="WB26"/>
      <c r="WC26"/>
      <c r="WD26"/>
      <c r="WE26"/>
      <c r="WF26"/>
      <c r="WG26"/>
      <c r="WH26"/>
      <c r="WI26"/>
      <c r="WJ26"/>
      <c r="WK26"/>
      <c r="WL26"/>
      <c r="WM26"/>
      <c r="WN26"/>
      <c r="WO26"/>
      <c r="WP26"/>
      <c r="WQ26"/>
      <c r="WR26"/>
      <c r="WS26"/>
      <c r="WT26"/>
      <c r="WU26"/>
      <c r="WV26"/>
      <c r="WW26"/>
      <c r="WX26"/>
      <c r="WY26"/>
      <c r="WZ26"/>
      <c r="XA26"/>
      <c r="XB26"/>
      <c r="XC26"/>
      <c r="XD26"/>
      <c r="XE26"/>
      <c r="XF26"/>
      <c r="XG26"/>
      <c r="XH26"/>
      <c r="XI26"/>
      <c r="XJ26"/>
      <c r="XK26"/>
      <c r="XL26"/>
      <c r="XM26"/>
      <c r="XN26"/>
      <c r="XO26"/>
      <c r="XP26"/>
      <c r="XQ26"/>
      <c r="XR26"/>
      <c r="XS26"/>
      <c r="XT26"/>
      <c r="XU26"/>
      <c r="XV26"/>
      <c r="XW26"/>
      <c r="XX26"/>
      <c r="XY26"/>
      <c r="XZ26"/>
      <c r="YA26"/>
      <c r="YB26"/>
      <c r="YC26"/>
      <c r="YD26"/>
      <c r="YE26"/>
      <c r="YF26"/>
      <c r="YG26"/>
      <c r="YH26"/>
      <c r="YI26"/>
      <c r="YJ26"/>
      <c r="YK26"/>
      <c r="YL26"/>
      <c r="YM26"/>
      <c r="YN26"/>
      <c r="YO26"/>
      <c r="YP26"/>
      <c r="YQ26"/>
      <c r="YR26"/>
      <c r="YS26"/>
      <c r="YT26"/>
      <c r="YU26"/>
      <c r="YV26"/>
      <c r="YW26"/>
      <c r="YX26"/>
      <c r="YY26"/>
      <c r="YZ26"/>
      <c r="ZA26"/>
      <c r="ZB26"/>
      <c r="ZC26"/>
      <c r="ZD26"/>
      <c r="ZE26"/>
      <c r="ZF26"/>
      <c r="ZG26"/>
      <c r="ZH26"/>
      <c r="ZI26"/>
      <c r="ZJ26"/>
      <c r="ZK26"/>
      <c r="ZL26"/>
      <c r="ZM26"/>
      <c r="ZN26"/>
      <c r="ZO26"/>
      <c r="ZP26"/>
      <c r="ZQ26"/>
      <c r="ZR26"/>
      <c r="ZS26"/>
      <c r="ZT26"/>
      <c r="ZU26"/>
      <c r="ZV26"/>
      <c r="ZW26"/>
      <c r="ZX26"/>
      <c r="ZY26"/>
      <c r="ZZ26"/>
      <c r="AAA26"/>
      <c r="AAB26"/>
      <c r="AAC26"/>
      <c r="AAD26"/>
      <c r="AAE26"/>
      <c r="AAF26"/>
      <c r="AAG26"/>
      <c r="AAH26"/>
      <c r="AAI26"/>
      <c r="AAJ26"/>
      <c r="AAK26"/>
      <c r="AAL26"/>
      <c r="AAM26"/>
      <c r="AAN26"/>
      <c r="AAO26"/>
      <c r="AAP26"/>
      <c r="AAQ26"/>
      <c r="AAR26"/>
      <c r="AAS26"/>
      <c r="AAT26"/>
      <c r="AAU26"/>
      <c r="AAV26"/>
      <c r="AAW26"/>
      <c r="AAX26"/>
      <c r="AAY26"/>
      <c r="AAZ26"/>
      <c r="ABA26"/>
      <c r="ABB26"/>
      <c r="ABC26"/>
      <c r="ABD26"/>
      <c r="ABE26"/>
      <c r="ABF26"/>
      <c r="ABG26"/>
      <c r="ABH26"/>
      <c r="ABI26"/>
      <c r="ABJ26"/>
      <c r="ABK26"/>
      <c r="ABL26"/>
      <c r="ABM26"/>
      <c r="ABN26"/>
      <c r="ABO26"/>
      <c r="ABP26"/>
      <c r="ABQ26"/>
      <c r="ABR26"/>
      <c r="ABS26"/>
      <c r="ABT26"/>
      <c r="ABU26"/>
      <c r="ABV26"/>
      <c r="ABW26"/>
      <c r="ABX26"/>
      <c r="ABY26"/>
      <c r="ABZ26"/>
      <c r="ACA26"/>
      <c r="ACB26"/>
      <c r="ACC26"/>
      <c r="ACD26"/>
      <c r="ACE26"/>
      <c r="ACF26"/>
      <c r="ACG26"/>
      <c r="ACH26"/>
      <c r="ACI26"/>
      <c r="ACJ26"/>
      <c r="ACK26"/>
      <c r="ACL26"/>
      <c r="ACM26"/>
      <c r="ACN26"/>
      <c r="ACO26"/>
      <c r="ACP26"/>
      <c r="ACQ26"/>
      <c r="ACR26"/>
      <c r="ACS26"/>
      <c r="ACT26"/>
      <c r="ACU26"/>
      <c r="ACV26"/>
      <c r="ACW26"/>
      <c r="ACX26"/>
      <c r="ACY26"/>
      <c r="ACZ26"/>
      <c r="ADA26"/>
      <c r="ADB26"/>
      <c r="ADC26"/>
      <c r="ADD26"/>
      <c r="ADE26"/>
      <c r="ADF26"/>
      <c r="ADG26"/>
      <c r="ADH26"/>
      <c r="ADI26"/>
      <c r="ADJ26"/>
      <c r="ADK26"/>
      <c r="ADL26"/>
      <c r="ADM26"/>
      <c r="ADN26"/>
      <c r="ADO26"/>
      <c r="ADP26"/>
      <c r="ADQ26"/>
      <c r="ADR26"/>
      <c r="ADS26"/>
      <c r="ADT26"/>
      <c r="ADU26"/>
      <c r="ADV26"/>
      <c r="ADW26"/>
      <c r="ADX26"/>
      <c r="ADY26"/>
      <c r="ADZ26"/>
      <c r="AEA26"/>
      <c r="AEB26"/>
      <c r="AEC26"/>
      <c r="AED26"/>
      <c r="AEE26"/>
      <c r="AEF26"/>
      <c r="AEG26"/>
      <c r="AEH26"/>
      <c r="AEI26"/>
      <c r="AEJ26"/>
      <c r="AEK26"/>
      <c r="AEL26"/>
      <c r="AEM26"/>
      <c r="AEN26"/>
      <c r="AEO26"/>
      <c r="AEP26"/>
      <c r="AEQ26"/>
      <c r="AER26"/>
      <c r="AES26"/>
      <c r="AET26"/>
      <c r="AEU26"/>
      <c r="AEV26"/>
      <c r="AEW26"/>
      <c r="AEX26"/>
      <c r="AEY26"/>
      <c r="AEZ26"/>
      <c r="AFA26"/>
      <c r="AFB26"/>
      <c r="AFC26"/>
      <c r="AFD26"/>
      <c r="AFE26"/>
      <c r="AFF26"/>
      <c r="AFG26"/>
      <c r="AFH26"/>
      <c r="AFI26"/>
      <c r="AFJ26"/>
      <c r="AFK26"/>
      <c r="AFL26"/>
      <c r="AFM26"/>
      <c r="AFN26"/>
      <c r="AFO26"/>
      <c r="AFP26"/>
      <c r="AFQ26"/>
      <c r="AFR26"/>
      <c r="AFS26"/>
      <c r="AFT26"/>
      <c r="AFU26"/>
      <c r="AFV26"/>
      <c r="AFW26"/>
      <c r="AFX26"/>
      <c r="AFY26"/>
      <c r="AFZ26"/>
      <c r="AGA26"/>
      <c r="AGB26"/>
      <c r="AGC26"/>
      <c r="AGD26"/>
      <c r="AGE26"/>
      <c r="AGF26"/>
      <c r="AGG26"/>
      <c r="AGH26"/>
      <c r="AGI26"/>
      <c r="AGJ26"/>
      <c r="AGK26"/>
      <c r="AGL26"/>
      <c r="AGM26"/>
      <c r="AGN26"/>
      <c r="AGO26"/>
      <c r="AGP26"/>
      <c r="AGQ26"/>
      <c r="AGR26"/>
      <c r="AGS26"/>
      <c r="AGT26"/>
      <c r="AGU26"/>
      <c r="AGV26"/>
      <c r="AGW26"/>
      <c r="AGX26"/>
      <c r="AGY26"/>
      <c r="AGZ26"/>
      <c r="AHA26"/>
      <c r="AHB26"/>
      <c r="AHC26"/>
      <c r="AHD26"/>
      <c r="AHE26"/>
      <c r="AHF26"/>
      <c r="AHG26"/>
      <c r="AHH26"/>
      <c r="AHI26"/>
      <c r="AHJ26"/>
      <c r="AHK26"/>
      <c r="AHL26"/>
      <c r="AHM26"/>
      <c r="AHN26"/>
      <c r="AHO26"/>
      <c r="AHP26"/>
      <c r="AHQ26"/>
      <c r="AHR26"/>
      <c r="AHS26"/>
      <c r="AHT26"/>
      <c r="AHU26"/>
      <c r="AHV26"/>
      <c r="AHW26"/>
      <c r="AHX26"/>
      <c r="AHY26"/>
      <c r="AHZ26"/>
      <c r="AIA26"/>
      <c r="AIB26"/>
      <c r="AIC26"/>
      <c r="AID26"/>
      <c r="AIE26"/>
      <c r="AIF26"/>
      <c r="AIG26"/>
      <c r="AIH26"/>
      <c r="AII26"/>
      <c r="AIJ26"/>
      <c r="AIK26"/>
      <c r="AIL26"/>
      <c r="AIM26"/>
      <c r="AIN26"/>
      <c r="AIO26"/>
      <c r="AIP26"/>
      <c r="AIQ26"/>
      <c r="AIR26"/>
      <c r="AIS26"/>
      <c r="AIT26"/>
      <c r="AIU26"/>
      <c r="AIV26"/>
      <c r="AIW26"/>
      <c r="AIX26"/>
      <c r="AIY26"/>
      <c r="AIZ26"/>
      <c r="AJA26"/>
      <c r="AJB26"/>
      <c r="AJC26"/>
      <c r="AJD26"/>
      <c r="AJE26"/>
      <c r="AJF26"/>
      <c r="AJG26"/>
      <c r="AJH26"/>
      <c r="AJI26"/>
      <c r="AJJ26"/>
      <c r="AJK26"/>
      <c r="AJL26"/>
      <c r="AJM26"/>
      <c r="AJN26"/>
      <c r="AJO26"/>
      <c r="AJP26"/>
      <c r="AJQ26"/>
      <c r="AJR26"/>
      <c r="AJS26"/>
      <c r="AJT26"/>
      <c r="AJU26"/>
      <c r="AJV26"/>
      <c r="AJW26"/>
      <c r="AJX26"/>
      <c r="AJY26"/>
      <c r="AJZ26"/>
      <c r="AKA26"/>
      <c r="AKB26"/>
      <c r="AKC26"/>
      <c r="AKD26"/>
      <c r="AKE26"/>
      <c r="AKF26"/>
      <c r="AKG26"/>
      <c r="AKH26"/>
      <c r="AKI26"/>
      <c r="AKJ26"/>
      <c r="AKK26"/>
      <c r="AKL26"/>
      <c r="AKM26"/>
      <c r="AKN26"/>
      <c r="AKO26"/>
      <c r="AKP26"/>
      <c r="AKQ26"/>
      <c r="AKR26"/>
      <c r="AKS26"/>
      <c r="AKT26"/>
      <c r="AKU26"/>
      <c r="AKV26"/>
      <c r="AKW26"/>
      <c r="AKX26"/>
      <c r="AKY26"/>
      <c r="AKZ26"/>
      <c r="ALA26"/>
      <c r="ALB26"/>
      <c r="ALC26"/>
      <c r="ALD26"/>
      <c r="ALE26"/>
      <c r="ALF26"/>
      <c r="ALG26"/>
      <c r="ALH26"/>
      <c r="ALI26"/>
      <c r="ALJ26"/>
      <c r="ALK26"/>
      <c r="ALL26"/>
      <c r="ALM26"/>
      <c r="ALN26"/>
      <c r="ALO26"/>
      <c r="ALP26"/>
      <c r="ALQ26"/>
      <c r="ALR26"/>
      <c r="ALS26"/>
      <c r="ALT26"/>
      <c r="ALU26"/>
      <c r="ALV26"/>
      <c r="ALW26"/>
      <c r="ALX26"/>
      <c r="ALY26"/>
      <c r="ALZ26"/>
      <c r="AMA26"/>
      <c r="AMB26"/>
      <c r="AMC26"/>
      <c r="AMD26"/>
      <c r="AME26"/>
      <c r="AMF26"/>
      <c r="AMG26"/>
      <c r="AMH26"/>
      <c r="AMI26"/>
      <c r="AMJ26"/>
    </row>
    <row r="27" spans="1:1024" s="134" customFormat="1">
      <c r="A27" s="131"/>
      <c r="B27" s="132" t="s">
        <v>108</v>
      </c>
      <c r="C27" s="128">
        <f t="shared" ref="C27:AL27" si="4">SUM(C28:C31)</f>
        <v>0</v>
      </c>
      <c r="D27" s="128">
        <f t="shared" si="4"/>
        <v>0</v>
      </c>
      <c r="E27" s="128">
        <f t="shared" si="4"/>
        <v>0</v>
      </c>
      <c r="F27" s="128">
        <f t="shared" si="4"/>
        <v>0</v>
      </c>
      <c r="G27" s="128">
        <f t="shared" si="4"/>
        <v>0</v>
      </c>
      <c r="H27" s="128">
        <f t="shared" si="4"/>
        <v>0</v>
      </c>
      <c r="I27" s="128">
        <f t="shared" si="4"/>
        <v>-5000</v>
      </c>
      <c r="J27" s="128">
        <f t="shared" si="4"/>
        <v>-5416.666666666667</v>
      </c>
      <c r="K27" s="128">
        <f t="shared" si="4"/>
        <v>-5416.666666666667</v>
      </c>
      <c r="L27" s="128">
        <f t="shared" si="4"/>
        <v>-5416.666666666667</v>
      </c>
      <c r="M27" s="128">
        <f t="shared" si="4"/>
        <v>-5416.666666666667</v>
      </c>
      <c r="N27" s="128">
        <f t="shared" si="4"/>
        <v>-5416.666666666667</v>
      </c>
      <c r="O27" s="128">
        <f t="shared" si="4"/>
        <v>-5416.666666666667</v>
      </c>
      <c r="P27" s="128">
        <f t="shared" si="4"/>
        <v>-416.66666666666669</v>
      </c>
      <c r="Q27" s="128">
        <f t="shared" si="4"/>
        <v>-416.66666666666669</v>
      </c>
      <c r="R27" s="128">
        <f t="shared" si="4"/>
        <v>0</v>
      </c>
      <c r="S27" s="128">
        <f t="shared" si="4"/>
        <v>0</v>
      </c>
      <c r="T27" s="128">
        <f t="shared" si="4"/>
        <v>0</v>
      </c>
      <c r="U27" s="128">
        <f t="shared" si="4"/>
        <v>0</v>
      </c>
      <c r="V27" s="128">
        <f t="shared" si="4"/>
        <v>0</v>
      </c>
      <c r="W27" s="128">
        <f t="shared" si="4"/>
        <v>0</v>
      </c>
      <c r="X27" s="128">
        <f t="shared" si="4"/>
        <v>0</v>
      </c>
      <c r="Y27" s="128">
        <f t="shared" si="4"/>
        <v>0</v>
      </c>
      <c r="Z27" s="128">
        <f t="shared" si="4"/>
        <v>0</v>
      </c>
      <c r="AA27" s="128">
        <f t="shared" si="4"/>
        <v>0</v>
      </c>
      <c r="AB27" s="128">
        <f t="shared" si="4"/>
        <v>0</v>
      </c>
      <c r="AC27" s="128">
        <f t="shared" si="4"/>
        <v>0</v>
      </c>
      <c r="AD27" s="128">
        <f t="shared" si="4"/>
        <v>0</v>
      </c>
      <c r="AE27" s="128">
        <f t="shared" si="4"/>
        <v>0</v>
      </c>
      <c r="AF27" s="128">
        <f t="shared" si="4"/>
        <v>0</v>
      </c>
      <c r="AG27" s="128">
        <f t="shared" si="4"/>
        <v>0</v>
      </c>
      <c r="AH27" s="128">
        <f t="shared" si="4"/>
        <v>0</v>
      </c>
      <c r="AI27" s="128">
        <f t="shared" si="4"/>
        <v>0</v>
      </c>
      <c r="AJ27" s="128">
        <f t="shared" si="4"/>
        <v>0</v>
      </c>
      <c r="AK27" s="128">
        <f t="shared" si="4"/>
        <v>0</v>
      </c>
      <c r="AL27" s="128">
        <f t="shared" si="4"/>
        <v>0</v>
      </c>
      <c r="AM27" s="133"/>
      <c r="AN27" s="133"/>
      <c r="AO27" s="133"/>
      <c r="AP27" s="133"/>
      <c r="AQ27" s="133"/>
      <c r="AR27" s="133"/>
      <c r="AS27" s="133"/>
      <c r="AT27" s="133"/>
      <c r="AU27" s="133"/>
      <c r="AV27" s="133"/>
      <c r="AW27" s="133"/>
      <c r="AX27" s="133"/>
      <c r="AY27" s="133"/>
      <c r="AZ27" s="133"/>
      <c r="BA27" s="133"/>
      <c r="BB27" s="133"/>
      <c r="BC27" s="133"/>
      <c r="BD27" s="133"/>
      <c r="BE27" s="133"/>
      <c r="BF27" s="133"/>
      <c r="BG27" s="133"/>
      <c r="BH27" s="133"/>
      <c r="BI27" s="133"/>
      <c r="BJ27" s="133"/>
      <c r="BK27" s="133"/>
      <c r="BL27" s="133"/>
      <c r="BM27" s="133"/>
      <c r="BN27" s="133"/>
      <c r="BO27" s="133"/>
      <c r="BP27" s="133"/>
      <c r="BQ27" s="133"/>
      <c r="BR27" s="133"/>
      <c r="BS27" s="133"/>
      <c r="BT27" s="133"/>
      <c r="BU27" s="133"/>
      <c r="BV27" s="133"/>
      <c r="BW27" s="133"/>
      <c r="BX27" s="133"/>
      <c r="BY27" s="133"/>
      <c r="BZ27" s="133"/>
      <c r="CA27" s="133"/>
      <c r="CB27" s="133"/>
      <c r="CC27" s="133"/>
      <c r="CD27" s="133"/>
      <c r="CE27" s="133"/>
      <c r="CF27" s="133"/>
      <c r="CG27" s="133"/>
      <c r="CH27" s="133"/>
      <c r="CI27" s="133"/>
      <c r="CJ27" s="133"/>
      <c r="CK27" s="133"/>
      <c r="CL27" s="133"/>
      <c r="CM27" s="133"/>
      <c r="CN27" s="133"/>
      <c r="CO27" s="133"/>
      <c r="CP27" s="133"/>
      <c r="CQ27" s="133"/>
      <c r="CR27" s="133"/>
      <c r="CS27" s="133"/>
    </row>
    <row r="28" spans="1:1024">
      <c r="A28" s="30">
        <v>0.2</v>
      </c>
      <c r="B28" s="5" t="s">
        <v>106</v>
      </c>
      <c r="C28" s="126"/>
      <c r="D28" s="126"/>
      <c r="E28" s="126"/>
      <c r="F28" s="126"/>
      <c r="G28" s="126"/>
      <c r="H28" s="126"/>
      <c r="I28" s="130">
        <f>-H18*A28/12</f>
        <v>-5000</v>
      </c>
      <c r="J28" s="127">
        <f t="shared" ref="J28:O28" si="5">I28</f>
        <v>-5000</v>
      </c>
      <c r="K28" s="127">
        <f t="shared" si="5"/>
        <v>-5000</v>
      </c>
      <c r="L28" s="127">
        <f t="shared" si="5"/>
        <v>-5000</v>
      </c>
      <c r="M28" s="127">
        <f t="shared" si="5"/>
        <v>-5000</v>
      </c>
      <c r="N28" s="127">
        <f t="shared" si="5"/>
        <v>-5000</v>
      </c>
      <c r="O28" s="127">
        <f t="shared" si="5"/>
        <v>-5000</v>
      </c>
      <c r="P28" s="126"/>
      <c r="Q28" s="126"/>
      <c r="R28" s="126"/>
      <c r="S28" s="126"/>
      <c r="T28" s="126"/>
      <c r="U28" s="126"/>
      <c r="V28" s="126"/>
      <c r="W28" s="126"/>
      <c r="X28" s="126"/>
      <c r="Y28" s="126"/>
      <c r="Z28" s="126"/>
      <c r="AA28" s="126"/>
      <c r="AB28" s="126"/>
      <c r="AC28" s="126"/>
      <c r="AD28" s="126"/>
      <c r="AE28" s="126"/>
      <c r="AF28" s="126"/>
      <c r="AG28" s="126"/>
      <c r="AH28" s="126"/>
      <c r="AI28" s="126"/>
      <c r="AJ28" s="126"/>
      <c r="AK28" s="126"/>
      <c r="AL28" s="126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  <c r="RG28"/>
      <c r="RH28"/>
      <c r="RI28"/>
      <c r="RJ28"/>
      <c r="RK28"/>
      <c r="RL28"/>
      <c r="RM28"/>
      <c r="RN28"/>
      <c r="RO28"/>
      <c r="RP28"/>
      <c r="RQ28"/>
      <c r="RR28"/>
      <c r="RS28"/>
      <c r="RT28"/>
      <c r="RU28"/>
      <c r="RV28"/>
      <c r="RW28"/>
      <c r="RX28"/>
      <c r="RY28"/>
      <c r="RZ28"/>
      <c r="SA28"/>
      <c r="SB28"/>
      <c r="SC28"/>
      <c r="SD28"/>
      <c r="SE28"/>
      <c r="SF28"/>
      <c r="SG28"/>
      <c r="SH28"/>
      <c r="SI28"/>
      <c r="SJ28"/>
      <c r="SK28"/>
      <c r="SL28"/>
      <c r="SM28"/>
      <c r="SN28"/>
      <c r="SO28"/>
      <c r="SP28"/>
      <c r="SQ28"/>
      <c r="SR28"/>
      <c r="SS28"/>
      <c r="ST28"/>
      <c r="SU28"/>
      <c r="SV28"/>
      <c r="SW28"/>
      <c r="SX28"/>
      <c r="SY28"/>
      <c r="SZ28"/>
      <c r="TA28"/>
      <c r="TB28"/>
      <c r="TC28"/>
      <c r="TD28"/>
      <c r="TE28"/>
      <c r="TF28"/>
      <c r="TG28"/>
      <c r="TH28"/>
      <c r="TI28"/>
      <c r="TJ28"/>
      <c r="TK28"/>
      <c r="TL28"/>
      <c r="TM28"/>
      <c r="TN28"/>
      <c r="TO28"/>
      <c r="TP28"/>
      <c r="TQ28"/>
      <c r="TR28"/>
      <c r="TS28"/>
      <c r="TT28"/>
      <c r="TU28"/>
      <c r="TV28"/>
      <c r="TW28"/>
      <c r="TX28"/>
      <c r="TY28"/>
      <c r="TZ28"/>
      <c r="UA28"/>
      <c r="UB28"/>
      <c r="UC28"/>
      <c r="UD28"/>
      <c r="UE28"/>
      <c r="UF28"/>
      <c r="UG28"/>
      <c r="UH28"/>
      <c r="UI28"/>
      <c r="UJ28"/>
      <c r="UK28"/>
      <c r="UL28"/>
      <c r="UM28"/>
      <c r="UN28"/>
      <c r="UO28"/>
      <c r="UP28"/>
      <c r="UQ28"/>
      <c r="UR28"/>
      <c r="US28"/>
      <c r="UT28"/>
      <c r="UU28"/>
      <c r="UV28"/>
      <c r="UW28"/>
      <c r="UX28"/>
      <c r="UY28"/>
      <c r="UZ28"/>
      <c r="VA28"/>
      <c r="VB28"/>
      <c r="VC28"/>
      <c r="VD28"/>
      <c r="VE28"/>
      <c r="VF28"/>
      <c r="VG28"/>
      <c r="VH28"/>
      <c r="VI28"/>
      <c r="VJ28"/>
      <c r="VK28"/>
      <c r="VL28"/>
      <c r="VM28"/>
      <c r="VN28"/>
      <c r="VO28"/>
      <c r="VP28"/>
      <c r="VQ28"/>
      <c r="VR28"/>
      <c r="VS28"/>
      <c r="VT28"/>
      <c r="VU28"/>
      <c r="VV28"/>
      <c r="VW28"/>
      <c r="VX28"/>
      <c r="VY28"/>
      <c r="VZ28"/>
      <c r="WA28"/>
      <c r="WB28"/>
      <c r="WC28"/>
      <c r="WD28"/>
      <c r="WE28"/>
      <c r="WF28"/>
      <c r="WG28"/>
      <c r="WH28"/>
      <c r="WI28"/>
      <c r="WJ28"/>
      <c r="WK28"/>
      <c r="WL28"/>
      <c r="WM28"/>
      <c r="WN28"/>
      <c r="WO28"/>
      <c r="WP28"/>
      <c r="WQ28"/>
      <c r="WR28"/>
      <c r="WS28"/>
      <c r="WT28"/>
      <c r="WU28"/>
      <c r="WV28"/>
      <c r="WW28"/>
      <c r="WX28"/>
      <c r="WY28"/>
      <c r="WZ28"/>
      <c r="XA28"/>
      <c r="XB28"/>
      <c r="XC28"/>
      <c r="XD28"/>
      <c r="XE28"/>
      <c r="XF28"/>
      <c r="XG28"/>
      <c r="XH28"/>
      <c r="XI28"/>
      <c r="XJ28"/>
      <c r="XK28"/>
      <c r="XL28"/>
      <c r="XM28"/>
      <c r="XN28"/>
      <c r="XO28"/>
      <c r="XP28"/>
      <c r="XQ28"/>
      <c r="XR28"/>
      <c r="XS28"/>
      <c r="XT28"/>
      <c r="XU28"/>
      <c r="XV28"/>
      <c r="XW28"/>
      <c r="XX28"/>
      <c r="XY28"/>
      <c r="XZ28"/>
      <c r="YA28"/>
      <c r="YB28"/>
      <c r="YC28"/>
      <c r="YD28"/>
      <c r="YE28"/>
      <c r="YF28"/>
      <c r="YG28"/>
      <c r="YH28"/>
      <c r="YI28"/>
      <c r="YJ28"/>
      <c r="YK28"/>
      <c r="YL28"/>
      <c r="YM28"/>
      <c r="YN28"/>
      <c r="YO28"/>
      <c r="YP28"/>
      <c r="YQ28"/>
      <c r="YR28"/>
      <c r="YS28"/>
      <c r="YT28"/>
      <c r="YU28"/>
      <c r="YV28"/>
      <c r="YW28"/>
      <c r="YX28"/>
      <c r="YY28"/>
      <c r="YZ28"/>
      <c r="ZA28"/>
      <c r="ZB28"/>
      <c r="ZC28"/>
      <c r="ZD28"/>
      <c r="ZE28"/>
      <c r="ZF28"/>
      <c r="ZG28"/>
      <c r="ZH28"/>
      <c r="ZI28"/>
      <c r="ZJ28"/>
      <c r="ZK28"/>
      <c r="ZL28"/>
      <c r="ZM28"/>
      <c r="ZN28"/>
      <c r="ZO28"/>
      <c r="ZP28"/>
      <c r="ZQ28"/>
      <c r="ZR28"/>
      <c r="ZS28"/>
      <c r="ZT28"/>
      <c r="ZU28"/>
      <c r="ZV28"/>
      <c r="ZW28"/>
      <c r="ZX28"/>
      <c r="ZY28"/>
      <c r="ZZ28"/>
      <c r="AAA28"/>
      <c r="AAB28"/>
      <c r="AAC28"/>
      <c r="AAD28"/>
      <c r="AAE28"/>
      <c r="AAF28"/>
      <c r="AAG28"/>
      <c r="AAH28"/>
      <c r="AAI28"/>
      <c r="AAJ28"/>
      <c r="AAK28"/>
      <c r="AAL28"/>
      <c r="AAM28"/>
      <c r="AAN28"/>
      <c r="AAO28"/>
      <c r="AAP28"/>
      <c r="AAQ28"/>
      <c r="AAR28"/>
      <c r="AAS28"/>
      <c r="AAT28"/>
      <c r="AAU28"/>
      <c r="AAV28"/>
      <c r="AAW28"/>
      <c r="AAX28"/>
      <c r="AAY28"/>
      <c r="AAZ28"/>
      <c r="ABA28"/>
      <c r="ABB28"/>
      <c r="ABC28"/>
      <c r="ABD28"/>
      <c r="ABE28"/>
      <c r="ABF28"/>
      <c r="ABG28"/>
      <c r="ABH28"/>
      <c r="ABI28"/>
      <c r="ABJ28"/>
      <c r="ABK28"/>
      <c r="ABL28"/>
      <c r="ABM28"/>
      <c r="ABN28"/>
      <c r="ABO28"/>
      <c r="ABP28"/>
      <c r="ABQ28"/>
      <c r="ABR28"/>
      <c r="ABS28"/>
      <c r="ABT28"/>
      <c r="ABU28"/>
      <c r="ABV28"/>
      <c r="ABW28"/>
      <c r="ABX28"/>
      <c r="ABY28"/>
      <c r="ABZ28"/>
      <c r="ACA28"/>
      <c r="ACB28"/>
      <c r="ACC28"/>
      <c r="ACD28"/>
      <c r="ACE28"/>
      <c r="ACF28"/>
      <c r="ACG28"/>
      <c r="ACH28"/>
      <c r="ACI28"/>
      <c r="ACJ28"/>
      <c r="ACK28"/>
      <c r="ACL28"/>
      <c r="ACM28"/>
      <c r="ACN28"/>
      <c r="ACO28"/>
      <c r="ACP28"/>
      <c r="ACQ28"/>
      <c r="ACR28"/>
      <c r="ACS28"/>
      <c r="ACT28"/>
      <c r="ACU28"/>
      <c r="ACV28"/>
      <c r="ACW28"/>
      <c r="ACX28"/>
      <c r="ACY28"/>
      <c r="ACZ28"/>
      <c r="ADA28"/>
      <c r="ADB28"/>
      <c r="ADC28"/>
      <c r="ADD28"/>
      <c r="ADE28"/>
      <c r="ADF28"/>
      <c r="ADG28"/>
      <c r="ADH28"/>
      <c r="ADI28"/>
      <c r="ADJ28"/>
      <c r="ADK28"/>
      <c r="ADL28"/>
      <c r="ADM28"/>
      <c r="ADN28"/>
      <c r="ADO28"/>
      <c r="ADP28"/>
      <c r="ADQ28"/>
      <c r="ADR28"/>
      <c r="ADS28"/>
      <c r="ADT28"/>
      <c r="ADU28"/>
      <c r="ADV28"/>
      <c r="ADW28"/>
      <c r="ADX28"/>
      <c r="ADY28"/>
      <c r="ADZ28"/>
      <c r="AEA28"/>
      <c r="AEB28"/>
      <c r="AEC28"/>
      <c r="AED28"/>
      <c r="AEE28"/>
      <c r="AEF28"/>
      <c r="AEG28"/>
      <c r="AEH28"/>
      <c r="AEI28"/>
      <c r="AEJ28"/>
      <c r="AEK28"/>
      <c r="AEL28"/>
      <c r="AEM28"/>
      <c r="AEN28"/>
      <c r="AEO28"/>
      <c r="AEP28"/>
      <c r="AEQ28"/>
      <c r="AER28"/>
      <c r="AES28"/>
      <c r="AET28"/>
      <c r="AEU28"/>
      <c r="AEV28"/>
      <c r="AEW28"/>
      <c r="AEX28"/>
      <c r="AEY28"/>
      <c r="AEZ28"/>
      <c r="AFA28"/>
      <c r="AFB28"/>
      <c r="AFC28"/>
      <c r="AFD28"/>
      <c r="AFE28"/>
      <c r="AFF28"/>
      <c r="AFG28"/>
      <c r="AFH28"/>
      <c r="AFI28"/>
      <c r="AFJ28"/>
      <c r="AFK28"/>
      <c r="AFL28"/>
      <c r="AFM28"/>
      <c r="AFN28"/>
      <c r="AFO28"/>
      <c r="AFP28"/>
      <c r="AFQ28"/>
      <c r="AFR28"/>
      <c r="AFS28"/>
      <c r="AFT28"/>
      <c r="AFU28"/>
      <c r="AFV28"/>
      <c r="AFW28"/>
      <c r="AFX28"/>
      <c r="AFY28"/>
      <c r="AFZ28"/>
      <c r="AGA28"/>
      <c r="AGB28"/>
      <c r="AGC28"/>
      <c r="AGD28"/>
      <c r="AGE28"/>
      <c r="AGF28"/>
      <c r="AGG28"/>
      <c r="AGH28"/>
      <c r="AGI28"/>
      <c r="AGJ28"/>
      <c r="AGK28"/>
      <c r="AGL28"/>
      <c r="AGM28"/>
      <c r="AGN28"/>
      <c r="AGO28"/>
      <c r="AGP28"/>
      <c r="AGQ28"/>
      <c r="AGR28"/>
      <c r="AGS28"/>
      <c r="AGT28"/>
      <c r="AGU28"/>
      <c r="AGV28"/>
      <c r="AGW28"/>
      <c r="AGX28"/>
      <c r="AGY28"/>
      <c r="AGZ28"/>
      <c r="AHA28"/>
      <c r="AHB28"/>
      <c r="AHC28"/>
      <c r="AHD28"/>
      <c r="AHE28"/>
      <c r="AHF28"/>
      <c r="AHG28"/>
      <c r="AHH28"/>
      <c r="AHI28"/>
      <c r="AHJ28"/>
      <c r="AHK28"/>
      <c r="AHL28"/>
      <c r="AHM28"/>
      <c r="AHN28"/>
      <c r="AHO28"/>
      <c r="AHP28"/>
      <c r="AHQ28"/>
      <c r="AHR28"/>
      <c r="AHS28"/>
      <c r="AHT28"/>
      <c r="AHU28"/>
      <c r="AHV28"/>
      <c r="AHW28"/>
      <c r="AHX28"/>
      <c r="AHY28"/>
      <c r="AHZ28"/>
      <c r="AIA28"/>
      <c r="AIB28"/>
      <c r="AIC28"/>
      <c r="AID28"/>
      <c r="AIE28"/>
      <c r="AIF28"/>
      <c r="AIG28"/>
      <c r="AIH28"/>
      <c r="AII28"/>
      <c r="AIJ28"/>
      <c r="AIK28"/>
      <c r="AIL28"/>
      <c r="AIM28"/>
      <c r="AIN28"/>
      <c r="AIO28"/>
      <c r="AIP28"/>
      <c r="AIQ28"/>
      <c r="AIR28"/>
      <c r="AIS28"/>
      <c r="AIT28"/>
      <c r="AIU28"/>
      <c r="AIV28"/>
      <c r="AIW28"/>
      <c r="AIX28"/>
      <c r="AIY28"/>
      <c r="AIZ28"/>
      <c r="AJA28"/>
      <c r="AJB28"/>
      <c r="AJC28"/>
      <c r="AJD28"/>
      <c r="AJE28"/>
      <c r="AJF28"/>
      <c r="AJG28"/>
      <c r="AJH28"/>
      <c r="AJI28"/>
      <c r="AJJ28"/>
      <c r="AJK28"/>
      <c r="AJL28"/>
      <c r="AJM28"/>
      <c r="AJN28"/>
      <c r="AJO28"/>
      <c r="AJP28"/>
      <c r="AJQ28"/>
      <c r="AJR28"/>
      <c r="AJS28"/>
      <c r="AJT28"/>
      <c r="AJU28"/>
      <c r="AJV28"/>
      <c r="AJW28"/>
      <c r="AJX28"/>
      <c r="AJY28"/>
      <c r="AJZ28"/>
      <c r="AKA28"/>
      <c r="AKB28"/>
      <c r="AKC28"/>
      <c r="AKD28"/>
      <c r="AKE28"/>
      <c r="AKF28"/>
      <c r="AKG28"/>
      <c r="AKH28"/>
      <c r="AKI28"/>
      <c r="AKJ28"/>
      <c r="AKK28"/>
      <c r="AKL28"/>
      <c r="AKM28"/>
      <c r="AKN28"/>
      <c r="AKO28"/>
      <c r="AKP28"/>
      <c r="AKQ28"/>
      <c r="AKR28"/>
      <c r="AKS28"/>
      <c r="AKT28"/>
      <c r="AKU28"/>
      <c r="AKV28"/>
      <c r="AKW28"/>
      <c r="AKX28"/>
      <c r="AKY28"/>
      <c r="AKZ28"/>
      <c r="ALA28"/>
      <c r="ALB28"/>
      <c r="ALC28"/>
      <c r="ALD28"/>
      <c r="ALE28"/>
      <c r="ALF28"/>
      <c r="ALG28"/>
      <c r="ALH28"/>
      <c r="ALI28"/>
      <c r="ALJ28"/>
      <c r="ALK28"/>
      <c r="ALL28"/>
      <c r="ALM28"/>
      <c r="ALN28"/>
      <c r="ALO28"/>
      <c r="ALP28"/>
      <c r="ALQ28"/>
      <c r="ALR28"/>
      <c r="ALS28"/>
      <c r="ALT28"/>
      <c r="ALU28"/>
      <c r="ALV28"/>
      <c r="ALW28"/>
      <c r="ALX28"/>
      <c r="ALY28"/>
      <c r="ALZ28"/>
      <c r="AMA28"/>
      <c r="AMB28"/>
      <c r="AMC28"/>
      <c r="AMD28"/>
      <c r="AME28"/>
      <c r="AMF28"/>
      <c r="AMG28"/>
      <c r="AMH28"/>
      <c r="AMI28"/>
      <c r="AMJ28"/>
    </row>
    <row r="29" spans="1:1024">
      <c r="A29" s="30">
        <v>0.1</v>
      </c>
      <c r="B29" s="5" t="s">
        <v>107</v>
      </c>
      <c r="C29" s="126"/>
      <c r="D29" s="126"/>
      <c r="E29" s="126"/>
      <c r="F29" s="126"/>
      <c r="G29" s="126"/>
      <c r="H29" s="126"/>
      <c r="I29" s="126"/>
      <c r="J29" s="127">
        <f>-I19*A29/12</f>
        <v>-416.66666666666669</v>
      </c>
      <c r="K29" s="127">
        <f t="shared" ref="K29:Q29" si="6">J29</f>
        <v>-416.66666666666669</v>
      </c>
      <c r="L29" s="127">
        <f t="shared" si="6"/>
        <v>-416.66666666666669</v>
      </c>
      <c r="M29" s="127">
        <f t="shared" si="6"/>
        <v>-416.66666666666669</v>
      </c>
      <c r="N29" s="127">
        <f t="shared" si="6"/>
        <v>-416.66666666666669</v>
      </c>
      <c r="O29" s="127">
        <f t="shared" si="6"/>
        <v>-416.66666666666669</v>
      </c>
      <c r="P29" s="127">
        <f t="shared" si="6"/>
        <v>-416.66666666666669</v>
      </c>
      <c r="Q29" s="127">
        <f t="shared" si="6"/>
        <v>-416.66666666666669</v>
      </c>
      <c r="R29" s="126"/>
      <c r="S29" s="126"/>
      <c r="T29" s="126"/>
      <c r="U29" s="126"/>
      <c r="V29" s="126"/>
      <c r="W29" s="126"/>
      <c r="X29" s="126"/>
      <c r="Y29" s="126"/>
      <c r="Z29" s="126"/>
      <c r="AA29" s="126"/>
      <c r="AB29" s="126"/>
      <c r="AC29" s="126"/>
      <c r="AD29" s="126"/>
      <c r="AE29" s="126"/>
      <c r="AF29" s="126"/>
      <c r="AG29" s="126"/>
      <c r="AH29" s="126"/>
      <c r="AI29" s="126"/>
      <c r="AJ29" s="126"/>
      <c r="AK29" s="126"/>
      <c r="AL29" s="126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  <c r="RG29"/>
      <c r="RH29"/>
      <c r="RI29"/>
      <c r="RJ29"/>
      <c r="RK29"/>
      <c r="RL29"/>
      <c r="RM29"/>
      <c r="RN29"/>
      <c r="RO29"/>
      <c r="RP29"/>
      <c r="RQ29"/>
      <c r="RR29"/>
      <c r="RS29"/>
      <c r="RT29"/>
      <c r="RU29"/>
      <c r="RV29"/>
      <c r="RW29"/>
      <c r="RX29"/>
      <c r="RY29"/>
      <c r="RZ29"/>
      <c r="SA29"/>
      <c r="SB29"/>
      <c r="SC29"/>
      <c r="SD29"/>
      <c r="SE29"/>
      <c r="SF29"/>
      <c r="SG29"/>
      <c r="SH29"/>
      <c r="SI29"/>
      <c r="SJ29"/>
      <c r="SK29"/>
      <c r="SL29"/>
      <c r="SM29"/>
      <c r="SN29"/>
      <c r="SO29"/>
      <c r="SP29"/>
      <c r="SQ29"/>
      <c r="SR29"/>
      <c r="SS29"/>
      <c r="ST29"/>
      <c r="SU29"/>
      <c r="SV29"/>
      <c r="SW29"/>
      <c r="SX29"/>
      <c r="SY29"/>
      <c r="SZ29"/>
      <c r="TA29"/>
      <c r="TB29"/>
      <c r="TC29"/>
      <c r="TD29"/>
      <c r="TE29"/>
      <c r="TF29"/>
      <c r="TG29"/>
      <c r="TH29"/>
      <c r="TI29"/>
      <c r="TJ29"/>
      <c r="TK29"/>
      <c r="TL29"/>
      <c r="TM29"/>
      <c r="TN29"/>
      <c r="TO29"/>
      <c r="TP29"/>
      <c r="TQ29"/>
      <c r="TR29"/>
      <c r="TS29"/>
      <c r="TT29"/>
      <c r="TU29"/>
      <c r="TV29"/>
      <c r="TW29"/>
      <c r="TX29"/>
      <c r="TY29"/>
      <c r="TZ29"/>
      <c r="UA29"/>
      <c r="UB29"/>
      <c r="UC29"/>
      <c r="UD29"/>
      <c r="UE29"/>
      <c r="UF29"/>
      <c r="UG29"/>
      <c r="UH29"/>
      <c r="UI29"/>
      <c r="UJ29"/>
      <c r="UK29"/>
      <c r="UL29"/>
      <c r="UM29"/>
      <c r="UN29"/>
      <c r="UO29"/>
      <c r="UP29"/>
      <c r="UQ29"/>
      <c r="UR29"/>
      <c r="US29"/>
      <c r="UT29"/>
      <c r="UU29"/>
      <c r="UV29"/>
      <c r="UW29"/>
      <c r="UX29"/>
      <c r="UY29"/>
      <c r="UZ29"/>
      <c r="VA29"/>
      <c r="VB29"/>
      <c r="VC29"/>
      <c r="VD29"/>
      <c r="VE29"/>
      <c r="VF29"/>
      <c r="VG29"/>
      <c r="VH29"/>
      <c r="VI29"/>
      <c r="VJ29"/>
      <c r="VK29"/>
      <c r="VL29"/>
      <c r="VM29"/>
      <c r="VN29"/>
      <c r="VO29"/>
      <c r="VP29"/>
      <c r="VQ29"/>
      <c r="VR29"/>
      <c r="VS29"/>
      <c r="VT29"/>
      <c r="VU29"/>
      <c r="VV29"/>
      <c r="VW29"/>
      <c r="VX29"/>
      <c r="VY29"/>
      <c r="VZ29"/>
      <c r="WA29"/>
      <c r="WB29"/>
      <c r="WC29"/>
      <c r="WD29"/>
      <c r="WE29"/>
      <c r="WF29"/>
      <c r="WG29"/>
      <c r="WH29"/>
      <c r="WI29"/>
      <c r="WJ29"/>
      <c r="WK29"/>
      <c r="WL29"/>
      <c r="WM29"/>
      <c r="WN29"/>
      <c r="WO29"/>
      <c r="WP29"/>
      <c r="WQ29"/>
      <c r="WR29"/>
      <c r="WS29"/>
      <c r="WT29"/>
      <c r="WU29"/>
      <c r="WV29"/>
      <c r="WW29"/>
      <c r="WX29"/>
      <c r="WY29"/>
      <c r="WZ29"/>
      <c r="XA29"/>
      <c r="XB29"/>
      <c r="XC29"/>
      <c r="XD29"/>
      <c r="XE29"/>
      <c r="XF29"/>
      <c r="XG29"/>
      <c r="XH29"/>
      <c r="XI29"/>
      <c r="XJ29"/>
      <c r="XK29"/>
      <c r="XL29"/>
      <c r="XM29"/>
      <c r="XN29"/>
      <c r="XO29"/>
      <c r="XP29"/>
      <c r="XQ29"/>
      <c r="XR29"/>
      <c r="XS29"/>
      <c r="XT29"/>
      <c r="XU29"/>
      <c r="XV29"/>
      <c r="XW29"/>
      <c r="XX29"/>
      <c r="XY29"/>
      <c r="XZ29"/>
      <c r="YA29"/>
      <c r="YB29"/>
      <c r="YC29"/>
      <c r="YD29"/>
      <c r="YE29"/>
      <c r="YF29"/>
      <c r="YG29"/>
      <c r="YH29"/>
      <c r="YI29"/>
      <c r="YJ29"/>
      <c r="YK29"/>
      <c r="YL29"/>
      <c r="YM29"/>
      <c r="YN29"/>
      <c r="YO29"/>
      <c r="YP29"/>
      <c r="YQ29"/>
      <c r="YR29"/>
      <c r="YS29"/>
      <c r="YT29"/>
      <c r="YU29"/>
      <c r="YV29"/>
      <c r="YW29"/>
      <c r="YX29"/>
      <c r="YY29"/>
      <c r="YZ29"/>
      <c r="ZA29"/>
      <c r="ZB29"/>
      <c r="ZC29"/>
      <c r="ZD29"/>
      <c r="ZE29"/>
      <c r="ZF29"/>
      <c r="ZG29"/>
      <c r="ZH29"/>
      <c r="ZI29"/>
      <c r="ZJ29"/>
      <c r="ZK29"/>
      <c r="ZL29"/>
      <c r="ZM29"/>
      <c r="ZN29"/>
      <c r="ZO29"/>
      <c r="ZP29"/>
      <c r="ZQ29"/>
      <c r="ZR29"/>
      <c r="ZS29"/>
      <c r="ZT29"/>
      <c r="ZU29"/>
      <c r="ZV29"/>
      <c r="ZW29"/>
      <c r="ZX29"/>
      <c r="ZY29"/>
      <c r="ZZ29"/>
      <c r="AAA29"/>
      <c r="AAB29"/>
      <c r="AAC29"/>
      <c r="AAD29"/>
      <c r="AAE29"/>
      <c r="AAF29"/>
      <c r="AAG29"/>
      <c r="AAH29"/>
      <c r="AAI29"/>
      <c r="AAJ29"/>
      <c r="AAK29"/>
      <c r="AAL29"/>
      <c r="AAM29"/>
      <c r="AAN29"/>
      <c r="AAO29"/>
      <c r="AAP29"/>
      <c r="AAQ29"/>
      <c r="AAR29"/>
      <c r="AAS29"/>
      <c r="AAT29"/>
      <c r="AAU29"/>
      <c r="AAV29"/>
      <c r="AAW29"/>
      <c r="AAX29"/>
      <c r="AAY29"/>
      <c r="AAZ29"/>
      <c r="ABA29"/>
      <c r="ABB29"/>
      <c r="ABC29"/>
      <c r="ABD29"/>
      <c r="ABE29"/>
      <c r="ABF29"/>
      <c r="ABG29"/>
      <c r="ABH29"/>
      <c r="ABI29"/>
      <c r="ABJ29"/>
      <c r="ABK29"/>
      <c r="ABL29"/>
      <c r="ABM29"/>
      <c r="ABN29"/>
      <c r="ABO29"/>
      <c r="ABP29"/>
      <c r="ABQ29"/>
      <c r="ABR29"/>
      <c r="ABS29"/>
      <c r="ABT29"/>
      <c r="ABU29"/>
      <c r="ABV29"/>
      <c r="ABW29"/>
      <c r="ABX29"/>
      <c r="ABY29"/>
      <c r="ABZ29"/>
      <c r="ACA29"/>
      <c r="ACB29"/>
      <c r="ACC29"/>
      <c r="ACD29"/>
      <c r="ACE29"/>
      <c r="ACF29"/>
      <c r="ACG29"/>
      <c r="ACH29"/>
      <c r="ACI29"/>
      <c r="ACJ29"/>
      <c r="ACK29"/>
      <c r="ACL29"/>
      <c r="ACM29"/>
      <c r="ACN29"/>
      <c r="ACO29"/>
      <c r="ACP29"/>
      <c r="ACQ29"/>
      <c r="ACR29"/>
      <c r="ACS29"/>
      <c r="ACT29"/>
      <c r="ACU29"/>
      <c r="ACV29"/>
      <c r="ACW29"/>
      <c r="ACX29"/>
      <c r="ACY29"/>
      <c r="ACZ29"/>
      <c r="ADA29"/>
      <c r="ADB29"/>
      <c r="ADC29"/>
      <c r="ADD29"/>
      <c r="ADE29"/>
      <c r="ADF29"/>
      <c r="ADG29"/>
      <c r="ADH29"/>
      <c r="ADI29"/>
      <c r="ADJ29"/>
      <c r="ADK29"/>
      <c r="ADL29"/>
      <c r="ADM29"/>
      <c r="ADN29"/>
      <c r="ADO29"/>
      <c r="ADP29"/>
      <c r="ADQ29"/>
      <c r="ADR29"/>
      <c r="ADS29"/>
      <c r="ADT29"/>
      <c r="ADU29"/>
      <c r="ADV29"/>
      <c r="ADW29"/>
      <c r="ADX29"/>
      <c r="ADY29"/>
      <c r="ADZ29"/>
      <c r="AEA29"/>
      <c r="AEB29"/>
      <c r="AEC29"/>
      <c r="AED29"/>
      <c r="AEE29"/>
      <c r="AEF29"/>
      <c r="AEG29"/>
      <c r="AEH29"/>
      <c r="AEI29"/>
      <c r="AEJ29"/>
      <c r="AEK29"/>
      <c r="AEL29"/>
      <c r="AEM29"/>
      <c r="AEN29"/>
      <c r="AEO29"/>
      <c r="AEP29"/>
      <c r="AEQ29"/>
      <c r="AER29"/>
      <c r="AES29"/>
      <c r="AET29"/>
      <c r="AEU29"/>
      <c r="AEV29"/>
      <c r="AEW29"/>
      <c r="AEX29"/>
      <c r="AEY29"/>
      <c r="AEZ29"/>
      <c r="AFA29"/>
      <c r="AFB29"/>
      <c r="AFC29"/>
      <c r="AFD29"/>
      <c r="AFE29"/>
      <c r="AFF29"/>
      <c r="AFG29"/>
      <c r="AFH29"/>
      <c r="AFI29"/>
      <c r="AFJ29"/>
      <c r="AFK29"/>
      <c r="AFL29"/>
      <c r="AFM29"/>
      <c r="AFN29"/>
      <c r="AFO29"/>
      <c r="AFP29"/>
      <c r="AFQ29"/>
      <c r="AFR29"/>
      <c r="AFS29"/>
      <c r="AFT29"/>
      <c r="AFU29"/>
      <c r="AFV29"/>
      <c r="AFW29"/>
      <c r="AFX29"/>
      <c r="AFY29"/>
      <c r="AFZ29"/>
      <c r="AGA29"/>
      <c r="AGB29"/>
      <c r="AGC29"/>
      <c r="AGD29"/>
      <c r="AGE29"/>
      <c r="AGF29"/>
      <c r="AGG29"/>
      <c r="AGH29"/>
      <c r="AGI29"/>
      <c r="AGJ29"/>
      <c r="AGK29"/>
      <c r="AGL29"/>
      <c r="AGM29"/>
      <c r="AGN29"/>
      <c r="AGO29"/>
      <c r="AGP29"/>
      <c r="AGQ29"/>
      <c r="AGR29"/>
      <c r="AGS29"/>
      <c r="AGT29"/>
      <c r="AGU29"/>
      <c r="AGV29"/>
      <c r="AGW29"/>
      <c r="AGX29"/>
      <c r="AGY29"/>
      <c r="AGZ29"/>
      <c r="AHA29"/>
      <c r="AHB29"/>
      <c r="AHC29"/>
      <c r="AHD29"/>
      <c r="AHE29"/>
      <c r="AHF29"/>
      <c r="AHG29"/>
      <c r="AHH29"/>
      <c r="AHI29"/>
      <c r="AHJ29"/>
      <c r="AHK29"/>
      <c r="AHL29"/>
      <c r="AHM29"/>
      <c r="AHN29"/>
      <c r="AHO29"/>
      <c r="AHP29"/>
      <c r="AHQ29"/>
      <c r="AHR29"/>
      <c r="AHS29"/>
      <c r="AHT29"/>
      <c r="AHU29"/>
      <c r="AHV29"/>
      <c r="AHW29"/>
      <c r="AHX29"/>
      <c r="AHY29"/>
      <c r="AHZ29"/>
      <c r="AIA29"/>
      <c r="AIB29"/>
      <c r="AIC29"/>
      <c r="AID29"/>
      <c r="AIE29"/>
      <c r="AIF29"/>
      <c r="AIG29"/>
      <c r="AIH29"/>
      <c r="AII29"/>
      <c r="AIJ29"/>
      <c r="AIK29"/>
      <c r="AIL29"/>
      <c r="AIM29"/>
      <c r="AIN29"/>
      <c r="AIO29"/>
      <c r="AIP29"/>
      <c r="AIQ29"/>
      <c r="AIR29"/>
      <c r="AIS29"/>
      <c r="AIT29"/>
      <c r="AIU29"/>
      <c r="AIV29"/>
      <c r="AIW29"/>
      <c r="AIX29"/>
      <c r="AIY29"/>
      <c r="AIZ29"/>
      <c r="AJA29"/>
      <c r="AJB29"/>
      <c r="AJC29"/>
      <c r="AJD29"/>
      <c r="AJE29"/>
      <c r="AJF29"/>
      <c r="AJG29"/>
      <c r="AJH29"/>
      <c r="AJI29"/>
      <c r="AJJ29"/>
      <c r="AJK29"/>
      <c r="AJL29"/>
      <c r="AJM29"/>
      <c r="AJN29"/>
      <c r="AJO29"/>
      <c r="AJP29"/>
      <c r="AJQ29"/>
      <c r="AJR29"/>
      <c r="AJS29"/>
      <c r="AJT29"/>
      <c r="AJU29"/>
      <c r="AJV29"/>
      <c r="AJW29"/>
      <c r="AJX29"/>
      <c r="AJY29"/>
      <c r="AJZ29"/>
      <c r="AKA29"/>
      <c r="AKB29"/>
      <c r="AKC29"/>
      <c r="AKD29"/>
      <c r="AKE29"/>
      <c r="AKF29"/>
      <c r="AKG29"/>
      <c r="AKH29"/>
      <c r="AKI29"/>
      <c r="AKJ29"/>
      <c r="AKK29"/>
      <c r="AKL29"/>
      <c r="AKM29"/>
      <c r="AKN29"/>
      <c r="AKO29"/>
      <c r="AKP29"/>
      <c r="AKQ29"/>
      <c r="AKR29"/>
      <c r="AKS29"/>
      <c r="AKT29"/>
      <c r="AKU29"/>
      <c r="AKV29"/>
      <c r="AKW29"/>
      <c r="AKX29"/>
      <c r="AKY29"/>
      <c r="AKZ29"/>
      <c r="ALA29"/>
      <c r="ALB29"/>
      <c r="ALC29"/>
      <c r="ALD29"/>
      <c r="ALE29"/>
      <c r="ALF29"/>
      <c r="ALG29"/>
      <c r="ALH29"/>
      <c r="ALI29"/>
      <c r="ALJ29"/>
      <c r="ALK29"/>
      <c r="ALL29"/>
      <c r="ALM29"/>
      <c r="ALN29"/>
      <c r="ALO29"/>
      <c r="ALP29"/>
      <c r="ALQ29"/>
      <c r="ALR29"/>
      <c r="ALS29"/>
      <c r="ALT29"/>
      <c r="ALU29"/>
      <c r="ALV29"/>
      <c r="ALW29"/>
      <c r="ALX29"/>
      <c r="ALY29"/>
      <c r="ALZ29"/>
      <c r="AMA29"/>
      <c r="AMB29"/>
      <c r="AMC29"/>
      <c r="AMD29"/>
      <c r="AME29"/>
      <c r="AMF29"/>
      <c r="AMG29"/>
      <c r="AMH29"/>
      <c r="AMI29"/>
      <c r="AMJ29"/>
    </row>
    <row r="30" spans="1:1024">
      <c r="A30"/>
      <c r="B30" s="5" t="s">
        <v>29</v>
      </c>
      <c r="C30" s="126"/>
      <c r="D30" s="126"/>
      <c r="E30" s="126"/>
      <c r="F30" s="126"/>
      <c r="G30" s="126"/>
      <c r="H30" s="126"/>
      <c r="I30" s="126"/>
      <c r="J30" s="126"/>
      <c r="K30" s="126"/>
      <c r="L30" s="126"/>
      <c r="M30" s="126"/>
      <c r="N30" s="126"/>
      <c r="O30" s="126"/>
      <c r="P30" s="126"/>
      <c r="Q30" s="126"/>
      <c r="R30" s="126"/>
      <c r="S30" s="126"/>
      <c r="T30" s="126"/>
      <c r="U30" s="126"/>
      <c r="V30" s="126"/>
      <c r="W30" s="126"/>
      <c r="X30" s="126"/>
      <c r="Y30" s="126"/>
      <c r="Z30" s="126"/>
      <c r="AA30" s="126"/>
      <c r="AB30" s="126"/>
      <c r="AC30" s="126"/>
      <c r="AD30" s="126"/>
      <c r="AE30" s="126"/>
      <c r="AF30" s="126"/>
      <c r="AG30" s="126"/>
      <c r="AH30" s="126"/>
      <c r="AI30" s="126"/>
      <c r="AJ30" s="126"/>
      <c r="AK30" s="126"/>
      <c r="AL30" s="126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  <c r="RG30"/>
      <c r="RH30"/>
      <c r="RI30"/>
      <c r="RJ30"/>
      <c r="RK30"/>
      <c r="RL30"/>
      <c r="RM30"/>
      <c r="RN30"/>
      <c r="RO30"/>
      <c r="RP30"/>
      <c r="RQ30"/>
      <c r="RR30"/>
      <c r="RS30"/>
      <c r="RT30"/>
      <c r="RU30"/>
      <c r="RV30"/>
      <c r="RW30"/>
      <c r="RX30"/>
      <c r="RY30"/>
      <c r="RZ30"/>
      <c r="SA30"/>
      <c r="SB30"/>
      <c r="SC30"/>
      <c r="SD30"/>
      <c r="SE30"/>
      <c r="SF30"/>
      <c r="SG30"/>
      <c r="SH30"/>
      <c r="SI30"/>
      <c r="SJ30"/>
      <c r="SK30"/>
      <c r="SL30"/>
      <c r="SM30"/>
      <c r="SN30"/>
      <c r="SO30"/>
      <c r="SP30"/>
      <c r="SQ30"/>
      <c r="SR30"/>
      <c r="SS30"/>
      <c r="ST30"/>
      <c r="SU30"/>
      <c r="SV30"/>
      <c r="SW30"/>
      <c r="SX30"/>
      <c r="SY30"/>
      <c r="SZ30"/>
      <c r="TA30"/>
      <c r="TB30"/>
      <c r="TC30"/>
      <c r="TD30"/>
      <c r="TE30"/>
      <c r="TF30"/>
      <c r="TG30"/>
      <c r="TH30"/>
      <c r="TI30"/>
      <c r="TJ30"/>
      <c r="TK30"/>
      <c r="TL30"/>
      <c r="TM30"/>
      <c r="TN30"/>
      <c r="TO30"/>
      <c r="TP30"/>
      <c r="TQ30"/>
      <c r="TR30"/>
      <c r="TS30"/>
      <c r="TT30"/>
      <c r="TU30"/>
      <c r="TV30"/>
      <c r="TW30"/>
      <c r="TX30"/>
      <c r="TY30"/>
      <c r="TZ30"/>
      <c r="UA30"/>
      <c r="UB30"/>
      <c r="UC30"/>
      <c r="UD30"/>
      <c r="UE30"/>
      <c r="UF30"/>
      <c r="UG30"/>
      <c r="UH30"/>
      <c r="UI30"/>
      <c r="UJ30"/>
      <c r="UK30"/>
      <c r="UL30"/>
      <c r="UM30"/>
      <c r="UN30"/>
      <c r="UO30"/>
      <c r="UP30"/>
      <c r="UQ30"/>
      <c r="UR30"/>
      <c r="US30"/>
      <c r="UT30"/>
      <c r="UU30"/>
      <c r="UV30"/>
      <c r="UW30"/>
      <c r="UX30"/>
      <c r="UY30"/>
      <c r="UZ30"/>
      <c r="VA30"/>
      <c r="VB30"/>
      <c r="VC30"/>
      <c r="VD30"/>
      <c r="VE30"/>
      <c r="VF30"/>
      <c r="VG30"/>
      <c r="VH30"/>
      <c r="VI30"/>
      <c r="VJ30"/>
      <c r="VK30"/>
      <c r="VL30"/>
      <c r="VM30"/>
      <c r="VN30"/>
      <c r="VO30"/>
      <c r="VP30"/>
      <c r="VQ30"/>
      <c r="VR30"/>
      <c r="VS30"/>
      <c r="VT30"/>
      <c r="VU30"/>
      <c r="VV30"/>
      <c r="VW30"/>
      <c r="VX30"/>
      <c r="VY30"/>
      <c r="VZ30"/>
      <c r="WA30"/>
      <c r="WB30"/>
      <c r="WC30"/>
      <c r="WD30"/>
      <c r="WE30"/>
      <c r="WF30"/>
      <c r="WG30"/>
      <c r="WH30"/>
      <c r="WI30"/>
      <c r="WJ30"/>
      <c r="WK30"/>
      <c r="WL30"/>
      <c r="WM30"/>
      <c r="WN30"/>
      <c r="WO30"/>
      <c r="WP30"/>
      <c r="WQ30"/>
      <c r="WR30"/>
      <c r="WS30"/>
      <c r="WT30"/>
      <c r="WU30"/>
      <c r="WV30"/>
      <c r="WW30"/>
      <c r="WX30"/>
      <c r="WY30"/>
      <c r="WZ30"/>
      <c r="XA30"/>
      <c r="XB30"/>
      <c r="XC30"/>
      <c r="XD30"/>
      <c r="XE30"/>
      <c r="XF30"/>
      <c r="XG30"/>
      <c r="XH30"/>
      <c r="XI30"/>
      <c r="XJ30"/>
      <c r="XK30"/>
      <c r="XL30"/>
      <c r="XM30"/>
      <c r="XN30"/>
      <c r="XO30"/>
      <c r="XP30"/>
      <c r="XQ30"/>
      <c r="XR30"/>
      <c r="XS30"/>
      <c r="XT30"/>
      <c r="XU30"/>
      <c r="XV30"/>
      <c r="XW30"/>
      <c r="XX30"/>
      <c r="XY30"/>
      <c r="XZ30"/>
      <c r="YA30"/>
      <c r="YB30"/>
      <c r="YC30"/>
      <c r="YD30"/>
      <c r="YE30"/>
      <c r="YF30"/>
      <c r="YG30"/>
      <c r="YH30"/>
      <c r="YI30"/>
      <c r="YJ30"/>
      <c r="YK30"/>
      <c r="YL30"/>
      <c r="YM30"/>
      <c r="YN30"/>
      <c r="YO30"/>
      <c r="YP30"/>
      <c r="YQ30"/>
      <c r="YR30"/>
      <c r="YS30"/>
      <c r="YT30"/>
      <c r="YU30"/>
      <c r="YV30"/>
      <c r="YW30"/>
      <c r="YX30"/>
      <c r="YY30"/>
      <c r="YZ30"/>
      <c r="ZA30"/>
      <c r="ZB30"/>
      <c r="ZC30"/>
      <c r="ZD30"/>
      <c r="ZE30"/>
      <c r="ZF30"/>
      <c r="ZG30"/>
      <c r="ZH30"/>
      <c r="ZI30"/>
      <c r="ZJ30"/>
      <c r="ZK30"/>
      <c r="ZL30"/>
      <c r="ZM30"/>
      <c r="ZN30"/>
      <c r="ZO30"/>
      <c r="ZP30"/>
      <c r="ZQ30"/>
      <c r="ZR30"/>
      <c r="ZS30"/>
      <c r="ZT30"/>
      <c r="ZU30"/>
      <c r="ZV30"/>
      <c r="ZW30"/>
      <c r="ZX30"/>
      <c r="ZY30"/>
      <c r="ZZ30"/>
      <c r="AAA30"/>
      <c r="AAB30"/>
      <c r="AAC30"/>
      <c r="AAD30"/>
      <c r="AAE30"/>
      <c r="AAF30"/>
      <c r="AAG30"/>
      <c r="AAH30"/>
      <c r="AAI30"/>
      <c r="AAJ30"/>
      <c r="AAK30"/>
      <c r="AAL30"/>
      <c r="AAM30"/>
      <c r="AAN30"/>
      <c r="AAO30"/>
      <c r="AAP30"/>
      <c r="AAQ30"/>
      <c r="AAR30"/>
      <c r="AAS30"/>
      <c r="AAT30"/>
      <c r="AAU30"/>
      <c r="AAV30"/>
      <c r="AAW30"/>
      <c r="AAX30"/>
      <c r="AAY30"/>
      <c r="AAZ30"/>
      <c r="ABA30"/>
      <c r="ABB30"/>
      <c r="ABC30"/>
      <c r="ABD30"/>
      <c r="ABE30"/>
      <c r="ABF30"/>
      <c r="ABG30"/>
      <c r="ABH30"/>
      <c r="ABI30"/>
      <c r="ABJ30"/>
      <c r="ABK30"/>
      <c r="ABL30"/>
      <c r="ABM30"/>
      <c r="ABN30"/>
      <c r="ABO30"/>
      <c r="ABP30"/>
      <c r="ABQ30"/>
      <c r="ABR30"/>
      <c r="ABS30"/>
      <c r="ABT30"/>
      <c r="ABU30"/>
      <c r="ABV30"/>
      <c r="ABW30"/>
      <c r="ABX30"/>
      <c r="ABY30"/>
      <c r="ABZ30"/>
      <c r="ACA30"/>
      <c r="ACB30"/>
      <c r="ACC30"/>
      <c r="ACD30"/>
      <c r="ACE30"/>
      <c r="ACF30"/>
      <c r="ACG30"/>
      <c r="ACH30"/>
      <c r="ACI30"/>
      <c r="ACJ30"/>
      <c r="ACK30"/>
      <c r="ACL30"/>
      <c r="ACM30"/>
      <c r="ACN30"/>
      <c r="ACO30"/>
      <c r="ACP30"/>
      <c r="ACQ30"/>
      <c r="ACR30"/>
      <c r="ACS30"/>
      <c r="ACT30"/>
      <c r="ACU30"/>
      <c r="ACV30"/>
      <c r="ACW30"/>
      <c r="ACX30"/>
      <c r="ACY30"/>
      <c r="ACZ30"/>
      <c r="ADA30"/>
      <c r="ADB30"/>
      <c r="ADC30"/>
      <c r="ADD30"/>
      <c r="ADE30"/>
      <c r="ADF30"/>
      <c r="ADG30"/>
      <c r="ADH30"/>
      <c r="ADI30"/>
      <c r="ADJ30"/>
      <c r="ADK30"/>
      <c r="ADL30"/>
      <c r="ADM30"/>
      <c r="ADN30"/>
      <c r="ADO30"/>
      <c r="ADP30"/>
      <c r="ADQ30"/>
      <c r="ADR30"/>
      <c r="ADS30"/>
      <c r="ADT30"/>
      <c r="ADU30"/>
      <c r="ADV30"/>
      <c r="ADW30"/>
      <c r="ADX30"/>
      <c r="ADY30"/>
      <c r="ADZ30"/>
      <c r="AEA30"/>
      <c r="AEB30"/>
      <c r="AEC30"/>
      <c r="AED30"/>
      <c r="AEE30"/>
      <c r="AEF30"/>
      <c r="AEG30"/>
      <c r="AEH30"/>
      <c r="AEI30"/>
      <c r="AEJ30"/>
      <c r="AEK30"/>
      <c r="AEL30"/>
      <c r="AEM30"/>
      <c r="AEN30"/>
      <c r="AEO30"/>
      <c r="AEP30"/>
      <c r="AEQ30"/>
      <c r="AER30"/>
      <c r="AES30"/>
      <c r="AET30"/>
      <c r="AEU30"/>
      <c r="AEV30"/>
      <c r="AEW30"/>
      <c r="AEX30"/>
      <c r="AEY30"/>
      <c r="AEZ30"/>
      <c r="AFA30"/>
      <c r="AFB30"/>
      <c r="AFC30"/>
      <c r="AFD30"/>
      <c r="AFE30"/>
      <c r="AFF30"/>
      <c r="AFG30"/>
      <c r="AFH30"/>
      <c r="AFI30"/>
      <c r="AFJ30"/>
      <c r="AFK30"/>
      <c r="AFL30"/>
      <c r="AFM30"/>
      <c r="AFN30"/>
      <c r="AFO30"/>
      <c r="AFP30"/>
      <c r="AFQ30"/>
      <c r="AFR30"/>
      <c r="AFS30"/>
      <c r="AFT30"/>
      <c r="AFU30"/>
      <c r="AFV30"/>
      <c r="AFW30"/>
      <c r="AFX30"/>
      <c r="AFY30"/>
      <c r="AFZ30"/>
      <c r="AGA30"/>
      <c r="AGB30"/>
      <c r="AGC30"/>
      <c r="AGD30"/>
      <c r="AGE30"/>
      <c r="AGF30"/>
      <c r="AGG30"/>
      <c r="AGH30"/>
      <c r="AGI30"/>
      <c r="AGJ30"/>
      <c r="AGK30"/>
      <c r="AGL30"/>
      <c r="AGM30"/>
      <c r="AGN30"/>
      <c r="AGO30"/>
      <c r="AGP30"/>
      <c r="AGQ30"/>
      <c r="AGR30"/>
      <c r="AGS30"/>
      <c r="AGT30"/>
      <c r="AGU30"/>
      <c r="AGV30"/>
      <c r="AGW30"/>
      <c r="AGX30"/>
      <c r="AGY30"/>
      <c r="AGZ30"/>
      <c r="AHA30"/>
      <c r="AHB30"/>
      <c r="AHC30"/>
      <c r="AHD30"/>
      <c r="AHE30"/>
      <c r="AHF30"/>
      <c r="AHG30"/>
      <c r="AHH30"/>
      <c r="AHI30"/>
      <c r="AHJ30"/>
      <c r="AHK30"/>
      <c r="AHL30"/>
      <c r="AHM30"/>
      <c r="AHN30"/>
      <c r="AHO30"/>
      <c r="AHP30"/>
      <c r="AHQ30"/>
      <c r="AHR30"/>
      <c r="AHS30"/>
      <c r="AHT30"/>
      <c r="AHU30"/>
      <c r="AHV30"/>
      <c r="AHW30"/>
      <c r="AHX30"/>
      <c r="AHY30"/>
      <c r="AHZ30"/>
      <c r="AIA30"/>
      <c r="AIB30"/>
      <c r="AIC30"/>
      <c r="AID30"/>
      <c r="AIE30"/>
      <c r="AIF30"/>
      <c r="AIG30"/>
      <c r="AIH30"/>
      <c r="AII30"/>
      <c r="AIJ30"/>
      <c r="AIK30"/>
      <c r="AIL30"/>
      <c r="AIM30"/>
      <c r="AIN30"/>
      <c r="AIO30"/>
      <c r="AIP30"/>
      <c r="AIQ30"/>
      <c r="AIR30"/>
      <c r="AIS30"/>
      <c r="AIT30"/>
      <c r="AIU30"/>
      <c r="AIV30"/>
      <c r="AIW30"/>
      <c r="AIX30"/>
      <c r="AIY30"/>
      <c r="AIZ30"/>
      <c r="AJA30"/>
      <c r="AJB30"/>
      <c r="AJC30"/>
      <c r="AJD30"/>
      <c r="AJE30"/>
      <c r="AJF30"/>
      <c r="AJG30"/>
      <c r="AJH30"/>
      <c r="AJI30"/>
      <c r="AJJ30"/>
      <c r="AJK30"/>
      <c r="AJL30"/>
      <c r="AJM30"/>
      <c r="AJN30"/>
      <c r="AJO30"/>
      <c r="AJP30"/>
      <c r="AJQ30"/>
      <c r="AJR30"/>
      <c r="AJS30"/>
      <c r="AJT30"/>
      <c r="AJU30"/>
      <c r="AJV30"/>
      <c r="AJW30"/>
      <c r="AJX30"/>
      <c r="AJY30"/>
      <c r="AJZ30"/>
      <c r="AKA30"/>
      <c r="AKB30"/>
      <c r="AKC30"/>
      <c r="AKD30"/>
      <c r="AKE30"/>
      <c r="AKF30"/>
      <c r="AKG30"/>
      <c r="AKH30"/>
      <c r="AKI30"/>
      <c r="AKJ30"/>
      <c r="AKK30"/>
      <c r="AKL30"/>
      <c r="AKM30"/>
      <c r="AKN30"/>
      <c r="AKO30"/>
      <c r="AKP30"/>
      <c r="AKQ30"/>
      <c r="AKR30"/>
      <c r="AKS30"/>
      <c r="AKT30"/>
      <c r="AKU30"/>
      <c r="AKV30"/>
      <c r="AKW30"/>
      <c r="AKX30"/>
      <c r="AKY30"/>
      <c r="AKZ30"/>
      <c r="ALA30"/>
      <c r="ALB30"/>
      <c r="ALC30"/>
      <c r="ALD30"/>
      <c r="ALE30"/>
      <c r="ALF30"/>
      <c r="ALG30"/>
      <c r="ALH30"/>
      <c r="ALI30"/>
      <c r="ALJ30"/>
      <c r="ALK30"/>
      <c r="ALL30"/>
      <c r="ALM30"/>
      <c r="ALN30"/>
      <c r="ALO30"/>
      <c r="ALP30"/>
      <c r="ALQ30"/>
      <c r="ALR30"/>
      <c r="ALS30"/>
      <c r="ALT30"/>
      <c r="ALU30"/>
      <c r="ALV30"/>
      <c r="ALW30"/>
      <c r="ALX30"/>
      <c r="ALY30"/>
      <c r="ALZ30"/>
      <c r="AMA30"/>
      <c r="AMB30"/>
      <c r="AMC30"/>
      <c r="AMD30"/>
      <c r="AME30"/>
      <c r="AMF30"/>
      <c r="AMG30"/>
      <c r="AMH30"/>
      <c r="AMI30"/>
      <c r="AMJ30"/>
    </row>
    <row r="31" spans="1:1024">
      <c r="A31"/>
      <c r="B31"/>
      <c r="C31" s="126"/>
      <c r="D31" s="126"/>
      <c r="E31" s="126"/>
      <c r="F31" s="126"/>
      <c r="G31" s="126"/>
      <c r="H31" s="126"/>
      <c r="I31" s="126"/>
      <c r="J31" s="126"/>
      <c r="K31" s="126"/>
      <c r="L31" s="126"/>
      <c r="M31" s="126"/>
      <c r="N31" s="126"/>
      <c r="O31" s="126"/>
      <c r="P31" s="126"/>
      <c r="Q31" s="126"/>
      <c r="R31" s="126"/>
      <c r="S31" s="126"/>
      <c r="T31" s="126"/>
      <c r="U31" s="126"/>
      <c r="V31" s="126"/>
      <c r="W31" s="126"/>
      <c r="X31" s="126"/>
      <c r="Y31" s="126"/>
      <c r="Z31" s="126"/>
      <c r="AA31" s="126"/>
      <c r="AB31" s="126"/>
      <c r="AC31" s="126"/>
      <c r="AD31" s="126"/>
      <c r="AE31" s="126"/>
      <c r="AF31" s="126"/>
      <c r="AG31" s="126"/>
      <c r="AH31" s="126"/>
      <c r="AI31" s="126"/>
      <c r="AJ31" s="126"/>
      <c r="AK31" s="126"/>
      <c r="AL31" s="126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  <c r="RG31"/>
      <c r="RH31"/>
      <c r="RI31"/>
      <c r="RJ31"/>
      <c r="RK31"/>
      <c r="RL31"/>
      <c r="RM31"/>
      <c r="RN31"/>
      <c r="RO31"/>
      <c r="RP31"/>
      <c r="RQ31"/>
      <c r="RR31"/>
      <c r="RS31"/>
      <c r="RT31"/>
      <c r="RU31"/>
      <c r="RV31"/>
      <c r="RW31"/>
      <c r="RX31"/>
      <c r="RY31"/>
      <c r="RZ31"/>
      <c r="SA31"/>
      <c r="SB31"/>
      <c r="SC31"/>
      <c r="SD31"/>
      <c r="SE31"/>
      <c r="SF31"/>
      <c r="SG31"/>
      <c r="SH31"/>
      <c r="SI31"/>
      <c r="SJ31"/>
      <c r="SK31"/>
      <c r="SL31"/>
      <c r="SM31"/>
      <c r="SN31"/>
      <c r="SO31"/>
      <c r="SP31"/>
      <c r="SQ31"/>
      <c r="SR31"/>
      <c r="SS31"/>
      <c r="ST31"/>
      <c r="SU31"/>
      <c r="SV31"/>
      <c r="SW31"/>
      <c r="SX31"/>
      <c r="SY31"/>
      <c r="SZ31"/>
      <c r="TA31"/>
      <c r="TB31"/>
      <c r="TC31"/>
      <c r="TD31"/>
      <c r="TE31"/>
      <c r="TF31"/>
      <c r="TG31"/>
      <c r="TH31"/>
      <c r="TI31"/>
      <c r="TJ31"/>
      <c r="TK31"/>
      <c r="TL31"/>
      <c r="TM31"/>
      <c r="TN31"/>
      <c r="TO31"/>
      <c r="TP31"/>
      <c r="TQ31"/>
      <c r="TR31"/>
      <c r="TS31"/>
      <c r="TT31"/>
      <c r="TU31"/>
      <c r="TV31"/>
      <c r="TW31"/>
      <c r="TX31"/>
      <c r="TY31"/>
      <c r="TZ31"/>
      <c r="UA31"/>
      <c r="UB31"/>
      <c r="UC31"/>
      <c r="UD31"/>
      <c r="UE31"/>
      <c r="UF31"/>
      <c r="UG31"/>
      <c r="UH31"/>
      <c r="UI31"/>
      <c r="UJ31"/>
      <c r="UK31"/>
      <c r="UL31"/>
      <c r="UM31"/>
      <c r="UN31"/>
      <c r="UO31"/>
      <c r="UP31"/>
      <c r="UQ31"/>
      <c r="UR31"/>
      <c r="US31"/>
      <c r="UT31"/>
      <c r="UU31"/>
      <c r="UV31"/>
      <c r="UW31"/>
      <c r="UX31"/>
      <c r="UY31"/>
      <c r="UZ31"/>
      <c r="VA31"/>
      <c r="VB31"/>
      <c r="VC31"/>
      <c r="VD31"/>
      <c r="VE31"/>
      <c r="VF31"/>
      <c r="VG31"/>
      <c r="VH31"/>
      <c r="VI31"/>
      <c r="VJ31"/>
      <c r="VK31"/>
      <c r="VL31"/>
      <c r="VM31"/>
      <c r="VN31"/>
      <c r="VO31"/>
      <c r="VP31"/>
      <c r="VQ31"/>
      <c r="VR31"/>
      <c r="VS31"/>
      <c r="VT31"/>
      <c r="VU31"/>
      <c r="VV31"/>
      <c r="VW31"/>
      <c r="VX31"/>
      <c r="VY31"/>
      <c r="VZ31"/>
      <c r="WA31"/>
      <c r="WB31"/>
      <c r="WC31"/>
      <c r="WD31"/>
      <c r="WE31"/>
      <c r="WF31"/>
      <c r="WG31"/>
      <c r="WH31"/>
      <c r="WI31"/>
      <c r="WJ31"/>
      <c r="WK31"/>
      <c r="WL31"/>
      <c r="WM31"/>
      <c r="WN31"/>
      <c r="WO31"/>
      <c r="WP31"/>
      <c r="WQ31"/>
      <c r="WR31"/>
      <c r="WS31"/>
      <c r="WT31"/>
      <c r="WU31"/>
      <c r="WV31"/>
      <c r="WW31"/>
      <c r="WX31"/>
      <c r="WY31"/>
      <c r="WZ31"/>
      <c r="XA31"/>
      <c r="XB31"/>
      <c r="XC31"/>
      <c r="XD31"/>
      <c r="XE31"/>
      <c r="XF31"/>
      <c r="XG31"/>
      <c r="XH31"/>
      <c r="XI31"/>
      <c r="XJ31"/>
      <c r="XK31"/>
      <c r="XL31"/>
      <c r="XM31"/>
      <c r="XN31"/>
      <c r="XO31"/>
      <c r="XP31"/>
      <c r="XQ31"/>
      <c r="XR31"/>
      <c r="XS31"/>
      <c r="XT31"/>
      <c r="XU31"/>
      <c r="XV31"/>
      <c r="XW31"/>
      <c r="XX31"/>
      <c r="XY31"/>
      <c r="XZ31"/>
      <c r="YA31"/>
      <c r="YB31"/>
      <c r="YC31"/>
      <c r="YD31"/>
      <c r="YE31"/>
      <c r="YF31"/>
      <c r="YG31"/>
      <c r="YH31"/>
      <c r="YI31"/>
      <c r="YJ31"/>
      <c r="YK31"/>
      <c r="YL31"/>
      <c r="YM31"/>
      <c r="YN31"/>
      <c r="YO31"/>
      <c r="YP31"/>
      <c r="YQ31"/>
      <c r="YR31"/>
      <c r="YS31"/>
      <c r="YT31"/>
      <c r="YU31"/>
      <c r="YV31"/>
      <c r="YW31"/>
      <c r="YX31"/>
      <c r="YY31"/>
      <c r="YZ31"/>
      <c r="ZA31"/>
      <c r="ZB31"/>
      <c r="ZC31"/>
      <c r="ZD31"/>
      <c r="ZE31"/>
      <c r="ZF31"/>
      <c r="ZG31"/>
      <c r="ZH31"/>
      <c r="ZI31"/>
      <c r="ZJ31"/>
      <c r="ZK31"/>
      <c r="ZL31"/>
      <c r="ZM31"/>
      <c r="ZN31"/>
      <c r="ZO31"/>
      <c r="ZP31"/>
      <c r="ZQ31"/>
      <c r="ZR31"/>
      <c r="ZS31"/>
      <c r="ZT31"/>
      <c r="ZU31"/>
      <c r="ZV31"/>
      <c r="ZW31"/>
      <c r="ZX31"/>
      <c r="ZY31"/>
      <c r="ZZ31"/>
      <c r="AAA31"/>
      <c r="AAB31"/>
      <c r="AAC31"/>
      <c r="AAD31"/>
      <c r="AAE31"/>
      <c r="AAF31"/>
      <c r="AAG31"/>
      <c r="AAH31"/>
      <c r="AAI31"/>
      <c r="AAJ31"/>
      <c r="AAK31"/>
      <c r="AAL31"/>
      <c r="AAM31"/>
      <c r="AAN31"/>
      <c r="AAO31"/>
      <c r="AAP31"/>
      <c r="AAQ31"/>
      <c r="AAR31"/>
      <c r="AAS31"/>
      <c r="AAT31"/>
      <c r="AAU31"/>
      <c r="AAV31"/>
      <c r="AAW31"/>
      <c r="AAX31"/>
      <c r="AAY31"/>
      <c r="AAZ31"/>
      <c r="ABA31"/>
      <c r="ABB31"/>
      <c r="ABC31"/>
      <c r="ABD31"/>
      <c r="ABE31"/>
      <c r="ABF31"/>
      <c r="ABG31"/>
      <c r="ABH31"/>
      <c r="ABI31"/>
      <c r="ABJ31"/>
      <c r="ABK31"/>
      <c r="ABL31"/>
      <c r="ABM31"/>
      <c r="ABN31"/>
      <c r="ABO31"/>
      <c r="ABP31"/>
      <c r="ABQ31"/>
      <c r="ABR31"/>
      <c r="ABS31"/>
      <c r="ABT31"/>
      <c r="ABU31"/>
      <c r="ABV31"/>
      <c r="ABW31"/>
      <c r="ABX31"/>
      <c r="ABY31"/>
      <c r="ABZ31"/>
      <c r="ACA31"/>
      <c r="ACB31"/>
      <c r="ACC31"/>
      <c r="ACD31"/>
      <c r="ACE31"/>
      <c r="ACF31"/>
      <c r="ACG31"/>
      <c r="ACH31"/>
      <c r="ACI31"/>
      <c r="ACJ31"/>
      <c r="ACK31"/>
      <c r="ACL31"/>
      <c r="ACM31"/>
      <c r="ACN31"/>
      <c r="ACO31"/>
      <c r="ACP31"/>
      <c r="ACQ31"/>
      <c r="ACR31"/>
      <c r="ACS31"/>
      <c r="ACT31"/>
      <c r="ACU31"/>
      <c r="ACV31"/>
      <c r="ACW31"/>
      <c r="ACX31"/>
      <c r="ACY31"/>
      <c r="ACZ31"/>
      <c r="ADA31"/>
      <c r="ADB31"/>
      <c r="ADC31"/>
      <c r="ADD31"/>
      <c r="ADE31"/>
      <c r="ADF31"/>
      <c r="ADG31"/>
      <c r="ADH31"/>
      <c r="ADI31"/>
      <c r="ADJ31"/>
      <c r="ADK31"/>
      <c r="ADL31"/>
      <c r="ADM31"/>
      <c r="ADN31"/>
      <c r="ADO31"/>
      <c r="ADP31"/>
      <c r="ADQ31"/>
      <c r="ADR31"/>
      <c r="ADS31"/>
      <c r="ADT31"/>
      <c r="ADU31"/>
      <c r="ADV31"/>
      <c r="ADW31"/>
      <c r="ADX31"/>
      <c r="ADY31"/>
      <c r="ADZ31"/>
      <c r="AEA31"/>
      <c r="AEB31"/>
      <c r="AEC31"/>
      <c r="AED31"/>
      <c r="AEE31"/>
      <c r="AEF31"/>
      <c r="AEG31"/>
      <c r="AEH31"/>
      <c r="AEI31"/>
      <c r="AEJ31"/>
      <c r="AEK31"/>
      <c r="AEL31"/>
      <c r="AEM31"/>
      <c r="AEN31"/>
      <c r="AEO31"/>
      <c r="AEP31"/>
      <c r="AEQ31"/>
      <c r="AER31"/>
      <c r="AES31"/>
      <c r="AET31"/>
      <c r="AEU31"/>
      <c r="AEV31"/>
      <c r="AEW31"/>
      <c r="AEX31"/>
      <c r="AEY31"/>
      <c r="AEZ31"/>
      <c r="AFA31"/>
      <c r="AFB31"/>
      <c r="AFC31"/>
      <c r="AFD31"/>
      <c r="AFE31"/>
      <c r="AFF31"/>
      <c r="AFG31"/>
      <c r="AFH31"/>
      <c r="AFI31"/>
      <c r="AFJ31"/>
      <c r="AFK31"/>
      <c r="AFL31"/>
      <c r="AFM31"/>
      <c r="AFN31"/>
      <c r="AFO31"/>
      <c r="AFP31"/>
      <c r="AFQ31"/>
      <c r="AFR31"/>
      <c r="AFS31"/>
      <c r="AFT31"/>
      <c r="AFU31"/>
      <c r="AFV31"/>
      <c r="AFW31"/>
      <c r="AFX31"/>
      <c r="AFY31"/>
      <c r="AFZ31"/>
      <c r="AGA31"/>
      <c r="AGB31"/>
      <c r="AGC31"/>
      <c r="AGD31"/>
      <c r="AGE31"/>
      <c r="AGF31"/>
      <c r="AGG31"/>
      <c r="AGH31"/>
      <c r="AGI31"/>
      <c r="AGJ31"/>
      <c r="AGK31"/>
      <c r="AGL31"/>
      <c r="AGM31"/>
      <c r="AGN31"/>
      <c r="AGO31"/>
      <c r="AGP31"/>
      <c r="AGQ31"/>
      <c r="AGR31"/>
      <c r="AGS31"/>
      <c r="AGT31"/>
      <c r="AGU31"/>
      <c r="AGV31"/>
      <c r="AGW31"/>
      <c r="AGX31"/>
      <c r="AGY31"/>
      <c r="AGZ31"/>
      <c r="AHA31"/>
      <c r="AHB31"/>
      <c r="AHC31"/>
      <c r="AHD31"/>
      <c r="AHE31"/>
      <c r="AHF31"/>
      <c r="AHG31"/>
      <c r="AHH31"/>
      <c r="AHI31"/>
      <c r="AHJ31"/>
      <c r="AHK31"/>
      <c r="AHL31"/>
      <c r="AHM31"/>
      <c r="AHN31"/>
      <c r="AHO31"/>
      <c r="AHP31"/>
      <c r="AHQ31"/>
      <c r="AHR31"/>
      <c r="AHS31"/>
      <c r="AHT31"/>
      <c r="AHU31"/>
      <c r="AHV31"/>
      <c r="AHW31"/>
      <c r="AHX31"/>
      <c r="AHY31"/>
      <c r="AHZ31"/>
      <c r="AIA31"/>
      <c r="AIB31"/>
      <c r="AIC31"/>
      <c r="AID31"/>
      <c r="AIE31"/>
      <c r="AIF31"/>
      <c r="AIG31"/>
      <c r="AIH31"/>
      <c r="AII31"/>
      <c r="AIJ31"/>
      <c r="AIK31"/>
      <c r="AIL31"/>
      <c r="AIM31"/>
      <c r="AIN31"/>
      <c r="AIO31"/>
      <c r="AIP31"/>
      <c r="AIQ31"/>
      <c r="AIR31"/>
      <c r="AIS31"/>
      <c r="AIT31"/>
      <c r="AIU31"/>
      <c r="AIV31"/>
      <c r="AIW31"/>
      <c r="AIX31"/>
      <c r="AIY31"/>
      <c r="AIZ31"/>
      <c r="AJA31"/>
      <c r="AJB31"/>
      <c r="AJC31"/>
      <c r="AJD31"/>
      <c r="AJE31"/>
      <c r="AJF31"/>
      <c r="AJG31"/>
      <c r="AJH31"/>
      <c r="AJI31"/>
      <c r="AJJ31"/>
      <c r="AJK31"/>
      <c r="AJL31"/>
      <c r="AJM31"/>
      <c r="AJN31"/>
      <c r="AJO31"/>
      <c r="AJP31"/>
      <c r="AJQ31"/>
      <c r="AJR31"/>
      <c r="AJS31"/>
      <c r="AJT31"/>
      <c r="AJU31"/>
      <c r="AJV31"/>
      <c r="AJW31"/>
      <c r="AJX31"/>
      <c r="AJY31"/>
      <c r="AJZ31"/>
      <c r="AKA31"/>
      <c r="AKB31"/>
      <c r="AKC31"/>
      <c r="AKD31"/>
      <c r="AKE31"/>
      <c r="AKF31"/>
      <c r="AKG31"/>
      <c r="AKH31"/>
      <c r="AKI31"/>
      <c r="AKJ31"/>
      <c r="AKK31"/>
      <c r="AKL31"/>
      <c r="AKM31"/>
      <c r="AKN31"/>
      <c r="AKO31"/>
      <c r="AKP31"/>
      <c r="AKQ31"/>
      <c r="AKR31"/>
      <c r="AKS31"/>
      <c r="AKT31"/>
      <c r="AKU31"/>
      <c r="AKV31"/>
      <c r="AKW31"/>
      <c r="AKX31"/>
      <c r="AKY31"/>
      <c r="AKZ31"/>
      <c r="ALA31"/>
      <c r="ALB31"/>
      <c r="ALC31"/>
      <c r="ALD31"/>
      <c r="ALE31"/>
      <c r="ALF31"/>
      <c r="ALG31"/>
      <c r="ALH31"/>
      <c r="ALI31"/>
      <c r="ALJ31"/>
      <c r="ALK31"/>
      <c r="ALL31"/>
      <c r="ALM31"/>
      <c r="ALN31"/>
      <c r="ALO31"/>
      <c r="ALP31"/>
      <c r="ALQ31"/>
      <c r="ALR31"/>
      <c r="ALS31"/>
      <c r="ALT31"/>
      <c r="ALU31"/>
      <c r="ALV31"/>
      <c r="ALW31"/>
      <c r="ALX31"/>
      <c r="ALY31"/>
      <c r="ALZ31"/>
      <c r="AMA31"/>
      <c r="AMB31"/>
      <c r="AMC31"/>
      <c r="AMD31"/>
      <c r="AME31"/>
      <c r="AMF31"/>
      <c r="AMG31"/>
      <c r="AMH31"/>
      <c r="AMI31"/>
      <c r="AMJ31"/>
    </row>
    <row r="32" spans="1:1024" s="134" customFormat="1">
      <c r="A32" s="131"/>
      <c r="B32" s="132" t="s">
        <v>109</v>
      </c>
      <c r="C32" s="128">
        <f t="shared" ref="C32:AL32" si="7">SUM(C33:C36)</f>
        <v>0</v>
      </c>
      <c r="D32" s="128">
        <f t="shared" si="7"/>
        <v>0</v>
      </c>
      <c r="E32" s="128">
        <f t="shared" si="7"/>
        <v>0</v>
      </c>
      <c r="F32" s="128">
        <f t="shared" si="7"/>
        <v>0</v>
      </c>
      <c r="G32" s="128">
        <f t="shared" si="7"/>
        <v>0</v>
      </c>
      <c r="H32" s="128">
        <f t="shared" si="7"/>
        <v>0</v>
      </c>
      <c r="I32" s="128">
        <f t="shared" si="7"/>
        <v>-5000</v>
      </c>
      <c r="J32" s="128">
        <f t="shared" si="7"/>
        <v>-5000</v>
      </c>
      <c r="K32" s="128">
        <f t="shared" si="7"/>
        <v>-5000</v>
      </c>
      <c r="L32" s="128">
        <f t="shared" si="7"/>
        <v>-5000</v>
      </c>
      <c r="M32" s="128">
        <f t="shared" si="7"/>
        <v>-5000</v>
      </c>
      <c r="N32" s="128">
        <f t="shared" si="7"/>
        <v>-5000</v>
      </c>
      <c r="O32" s="128">
        <f t="shared" si="7"/>
        <v>-5000</v>
      </c>
      <c r="P32" s="128">
        <f t="shared" si="7"/>
        <v>0</v>
      </c>
      <c r="Q32" s="128">
        <f t="shared" si="7"/>
        <v>-3333.333333333333</v>
      </c>
      <c r="R32" s="128">
        <f t="shared" si="7"/>
        <v>0</v>
      </c>
      <c r="S32" s="128">
        <f t="shared" si="7"/>
        <v>0</v>
      </c>
      <c r="T32" s="128">
        <f t="shared" si="7"/>
        <v>0</v>
      </c>
      <c r="U32" s="128">
        <f t="shared" si="7"/>
        <v>0</v>
      </c>
      <c r="V32" s="128">
        <f t="shared" si="7"/>
        <v>0</v>
      </c>
      <c r="W32" s="128">
        <f t="shared" si="7"/>
        <v>0</v>
      </c>
      <c r="X32" s="128">
        <f t="shared" si="7"/>
        <v>0</v>
      </c>
      <c r="Y32" s="128">
        <f t="shared" si="7"/>
        <v>0</v>
      </c>
      <c r="Z32" s="128">
        <f t="shared" si="7"/>
        <v>0</v>
      </c>
      <c r="AA32" s="128">
        <f t="shared" si="7"/>
        <v>0</v>
      </c>
      <c r="AB32" s="128">
        <f t="shared" si="7"/>
        <v>0</v>
      </c>
      <c r="AC32" s="128">
        <f t="shared" si="7"/>
        <v>0</v>
      </c>
      <c r="AD32" s="128">
        <f t="shared" si="7"/>
        <v>0</v>
      </c>
      <c r="AE32" s="128">
        <f t="shared" si="7"/>
        <v>0</v>
      </c>
      <c r="AF32" s="128">
        <f t="shared" si="7"/>
        <v>0</v>
      </c>
      <c r="AG32" s="128">
        <f t="shared" si="7"/>
        <v>0</v>
      </c>
      <c r="AH32" s="128">
        <f t="shared" si="7"/>
        <v>0</v>
      </c>
      <c r="AI32" s="128">
        <f t="shared" si="7"/>
        <v>0</v>
      </c>
      <c r="AJ32" s="128">
        <f t="shared" si="7"/>
        <v>0</v>
      </c>
      <c r="AK32" s="128">
        <f t="shared" si="7"/>
        <v>0</v>
      </c>
      <c r="AL32" s="128">
        <f t="shared" si="7"/>
        <v>0</v>
      </c>
      <c r="AM32" s="133"/>
      <c r="AN32" s="133"/>
      <c r="AO32" s="133"/>
      <c r="AP32" s="133"/>
      <c r="AQ32" s="133"/>
      <c r="AR32" s="133"/>
      <c r="AS32" s="133"/>
      <c r="AT32" s="133"/>
      <c r="AU32" s="133"/>
      <c r="AV32" s="133"/>
      <c r="AW32" s="133"/>
      <c r="AX32" s="133"/>
      <c r="AY32" s="133"/>
      <c r="AZ32" s="133"/>
      <c r="BA32" s="133"/>
      <c r="BB32" s="133"/>
      <c r="BC32" s="133"/>
      <c r="BD32" s="133"/>
      <c r="BE32" s="133"/>
      <c r="BF32" s="133"/>
      <c r="BG32" s="133"/>
      <c r="BH32" s="133"/>
      <c r="BI32" s="133"/>
      <c r="BJ32" s="133"/>
      <c r="BK32" s="133"/>
      <c r="BL32" s="133"/>
      <c r="BM32" s="133"/>
      <c r="BN32" s="133"/>
      <c r="BO32" s="133"/>
      <c r="BP32" s="133"/>
      <c r="BQ32" s="133"/>
      <c r="BR32" s="133"/>
      <c r="BS32" s="133"/>
      <c r="BT32" s="133"/>
      <c r="BU32" s="133"/>
      <c r="BV32" s="133"/>
      <c r="BW32" s="133"/>
      <c r="BX32" s="133"/>
      <c r="BY32" s="133"/>
      <c r="BZ32" s="133"/>
      <c r="CA32" s="133"/>
      <c r="CB32" s="133"/>
      <c r="CC32" s="133"/>
      <c r="CD32" s="133"/>
      <c r="CE32" s="133"/>
      <c r="CF32" s="133"/>
      <c r="CG32" s="133"/>
      <c r="CH32" s="133"/>
      <c r="CI32" s="133"/>
      <c r="CJ32" s="133"/>
      <c r="CK32" s="133"/>
      <c r="CL32" s="133"/>
      <c r="CM32" s="133"/>
      <c r="CN32" s="133"/>
      <c r="CO32" s="133"/>
      <c r="CP32" s="133"/>
      <c r="CQ32" s="133"/>
      <c r="CR32" s="133"/>
      <c r="CS32" s="133"/>
    </row>
    <row r="33" spans="2:38">
      <c r="B33" s="5" t="s">
        <v>106</v>
      </c>
      <c r="C33" s="126"/>
      <c r="D33" s="126"/>
      <c r="E33" s="126"/>
      <c r="F33" s="126"/>
      <c r="G33" s="126"/>
      <c r="H33" s="126"/>
      <c r="I33" s="127">
        <f t="shared" ref="I33:O33" si="8">I28</f>
        <v>-5000</v>
      </c>
      <c r="J33" s="127">
        <f t="shared" si="8"/>
        <v>-5000</v>
      </c>
      <c r="K33" s="127">
        <f t="shared" si="8"/>
        <v>-5000</v>
      </c>
      <c r="L33" s="127">
        <f t="shared" si="8"/>
        <v>-5000</v>
      </c>
      <c r="M33" s="127">
        <f t="shared" si="8"/>
        <v>-5000</v>
      </c>
      <c r="N33" s="127">
        <f t="shared" si="8"/>
        <v>-5000</v>
      </c>
      <c r="O33" s="127">
        <f t="shared" si="8"/>
        <v>-5000</v>
      </c>
      <c r="P33" s="126"/>
      <c r="Q33" s="126"/>
      <c r="R33" s="126"/>
      <c r="S33" s="126"/>
      <c r="T33" s="126"/>
      <c r="U33" s="126"/>
      <c r="V33" s="126"/>
      <c r="W33" s="126"/>
      <c r="X33" s="126"/>
      <c r="Y33" s="126"/>
      <c r="Z33" s="126"/>
      <c r="AA33" s="126"/>
      <c r="AB33" s="126"/>
      <c r="AC33" s="126"/>
      <c r="AD33" s="126"/>
      <c r="AE33" s="126"/>
      <c r="AF33" s="126"/>
      <c r="AG33" s="126"/>
      <c r="AH33" s="126"/>
      <c r="AI33" s="126"/>
      <c r="AJ33" s="126"/>
      <c r="AK33" s="126"/>
      <c r="AL33" s="126"/>
    </row>
    <row r="34" spans="2:38">
      <c r="B34" s="5" t="s">
        <v>107</v>
      </c>
      <c r="C34" s="126"/>
      <c r="D34" s="126"/>
      <c r="E34" s="126"/>
      <c r="F34" s="126"/>
      <c r="G34" s="126"/>
      <c r="H34" s="126"/>
      <c r="I34" s="126"/>
      <c r="J34" s="126"/>
      <c r="K34" s="126"/>
      <c r="L34" s="126"/>
      <c r="M34" s="126"/>
      <c r="N34" s="126"/>
      <c r="O34" s="126"/>
      <c r="P34" s="126"/>
      <c r="Q34" s="127">
        <f>SUM(J29:Q29)</f>
        <v>-3333.333333333333</v>
      </c>
      <c r="R34" s="126"/>
      <c r="S34" s="126"/>
      <c r="T34" s="126"/>
      <c r="U34" s="126"/>
      <c r="V34" s="126"/>
      <c r="W34" s="126"/>
      <c r="X34" s="126"/>
      <c r="Y34" s="126"/>
      <c r="Z34" s="126"/>
      <c r="AA34" s="126"/>
      <c r="AB34" s="126"/>
      <c r="AC34" s="126"/>
      <c r="AD34" s="126"/>
      <c r="AE34" s="126"/>
      <c r="AF34" s="126"/>
      <c r="AG34" s="126"/>
      <c r="AH34" s="126"/>
      <c r="AI34" s="126"/>
      <c r="AJ34" s="126"/>
      <c r="AK34" s="126"/>
      <c r="AL34" s="126"/>
    </row>
    <row r="35" spans="2:38">
      <c r="B35" s="5" t="s">
        <v>29</v>
      </c>
      <c r="C35" s="126"/>
      <c r="D35" s="126"/>
      <c r="E35" s="126"/>
      <c r="F35" s="126"/>
      <c r="G35" s="126"/>
      <c r="H35" s="126"/>
      <c r="I35" s="126"/>
      <c r="J35" s="126"/>
      <c r="K35" s="126"/>
      <c r="L35" s="126"/>
      <c r="M35" s="126"/>
      <c r="N35" s="126"/>
      <c r="O35" s="126"/>
      <c r="P35" s="126"/>
      <c r="Q35" s="126"/>
      <c r="R35" s="126"/>
      <c r="S35" s="126"/>
      <c r="T35" s="126"/>
      <c r="U35" s="126"/>
      <c r="V35" s="126"/>
      <c r="W35" s="126"/>
      <c r="X35" s="126"/>
      <c r="Y35" s="126"/>
      <c r="Z35" s="126"/>
      <c r="AA35" s="126"/>
      <c r="AB35" s="126"/>
      <c r="AC35" s="126"/>
      <c r="AD35" s="126"/>
      <c r="AE35" s="126"/>
      <c r="AF35" s="126"/>
      <c r="AG35" s="126"/>
      <c r="AH35" s="126"/>
      <c r="AI35" s="126"/>
      <c r="AJ35" s="126"/>
      <c r="AK35" s="126"/>
      <c r="AL35" s="126"/>
    </row>
  </sheetData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AMK9"/>
  <sheetViews>
    <sheetView zoomScale="80" zoomScaleNormal="80" workbookViewId="0">
      <selection activeCell="K25" sqref="K25"/>
    </sheetView>
  </sheetViews>
  <sheetFormatPr defaultRowHeight="15"/>
  <cols>
    <col min="1" max="1" width="31.42578125" style="5"/>
    <col min="2" max="4" width="8.85546875" style="5"/>
    <col min="5" max="5" width="10.42578125" style="5"/>
    <col min="6" max="6" width="8.85546875" style="5"/>
    <col min="7" max="7" width="9.85546875" style="5"/>
    <col min="8" max="8" width="9.28515625" style="5"/>
    <col min="9" max="37" width="8.85546875" style="5"/>
    <col min="38" max="74" width="8.85546875" style="19"/>
    <col min="75" max="244" width="8.85546875" style="5"/>
    <col min="245" max="245" width="25.5703125" style="5"/>
    <col min="246" max="500" width="8.85546875" style="5"/>
    <col min="501" max="501" width="25.5703125" style="5"/>
    <col min="502" max="756" width="8.85546875" style="5"/>
    <col min="757" max="757" width="25.5703125" style="5"/>
    <col min="758" max="1012" width="8.85546875" style="5"/>
    <col min="1013" max="1013" width="25.5703125" style="5"/>
    <col min="1014" max="1025" width="8.85546875" style="5"/>
  </cols>
  <sheetData>
    <row r="1" spans="1:1024" s="135" customFormat="1" ht="18" customHeight="1">
      <c r="A1" s="94" t="s">
        <v>110</v>
      </c>
      <c r="AL1" s="136"/>
      <c r="AM1" s="136"/>
      <c r="AN1" s="136"/>
      <c r="AO1" s="136"/>
      <c r="AP1" s="136"/>
      <c r="AQ1" s="136"/>
      <c r="AR1" s="136"/>
      <c r="AS1" s="136"/>
      <c r="AT1" s="136"/>
      <c r="AU1" s="136"/>
      <c r="AV1" s="136"/>
      <c r="AW1" s="136"/>
      <c r="AX1" s="136"/>
      <c r="AY1" s="136"/>
      <c r="AZ1" s="136"/>
      <c r="BA1" s="136"/>
      <c r="BB1" s="136"/>
      <c r="BC1" s="136"/>
      <c r="BD1" s="136"/>
      <c r="BE1" s="136"/>
      <c r="BF1" s="136"/>
      <c r="BG1" s="136"/>
      <c r="BH1" s="136"/>
      <c r="BI1" s="136"/>
      <c r="BJ1" s="136"/>
      <c r="BK1" s="136"/>
      <c r="BL1" s="136"/>
      <c r="BM1" s="136"/>
      <c r="BN1" s="136"/>
      <c r="BO1" s="136"/>
      <c r="BP1" s="136"/>
      <c r="BQ1" s="136"/>
      <c r="BR1" s="136"/>
      <c r="BS1" s="136"/>
      <c r="BT1" s="136"/>
      <c r="BU1" s="136"/>
      <c r="BV1" s="136"/>
    </row>
    <row r="2" spans="1:1024">
      <c r="A2"/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3" spans="1:1024" s="119" customFormat="1" ht="18" customHeight="1">
      <c r="A3" s="137" t="s">
        <v>97</v>
      </c>
      <c r="B3" s="138">
        <f>Отчеты!C5</f>
        <v>42370</v>
      </c>
      <c r="C3" s="138">
        <f>Отчеты!D5</f>
        <v>42401</v>
      </c>
      <c r="D3" s="138">
        <f>Отчеты!E5</f>
        <v>42430</v>
      </c>
      <c r="E3" s="138">
        <f>Отчеты!F5</f>
        <v>42461</v>
      </c>
      <c r="F3" s="138">
        <f>Отчеты!G5</f>
        <v>42491</v>
      </c>
      <c r="G3" s="138">
        <f>Отчеты!H5</f>
        <v>42522</v>
      </c>
      <c r="H3" s="138">
        <f>Отчеты!I5</f>
        <v>42552</v>
      </c>
      <c r="I3" s="138">
        <f>Отчеты!J5</f>
        <v>42583</v>
      </c>
      <c r="J3" s="138">
        <f>Отчеты!K5</f>
        <v>42614</v>
      </c>
      <c r="K3" s="138">
        <f>Отчеты!L5</f>
        <v>42644</v>
      </c>
      <c r="L3" s="138">
        <f>Отчеты!M5</f>
        <v>42675</v>
      </c>
      <c r="M3" s="138">
        <f>Отчеты!N5</f>
        <v>42705</v>
      </c>
      <c r="N3" s="138">
        <f>Отчеты!O5</f>
        <v>42736</v>
      </c>
      <c r="O3" s="138">
        <f>Отчеты!P5</f>
        <v>42767</v>
      </c>
      <c r="P3" s="138">
        <f>Отчеты!Q5</f>
        <v>42795</v>
      </c>
      <c r="Q3" s="138">
        <f>Отчеты!R5</f>
        <v>42826</v>
      </c>
      <c r="R3" s="138">
        <f>Отчеты!S5</f>
        <v>42856</v>
      </c>
      <c r="S3" s="138">
        <f>Отчеты!T5</f>
        <v>42887</v>
      </c>
      <c r="T3" s="138">
        <f>Отчеты!U5</f>
        <v>42917</v>
      </c>
      <c r="U3" s="138">
        <f>Отчеты!V5</f>
        <v>42948</v>
      </c>
      <c r="V3" s="138">
        <f>Отчеты!W5</f>
        <v>42979</v>
      </c>
      <c r="W3" s="138">
        <f>Отчеты!X5</f>
        <v>43009</v>
      </c>
      <c r="X3" s="138">
        <f>Отчеты!Y5</f>
        <v>43040</v>
      </c>
      <c r="Y3" s="138">
        <f>Отчеты!Z5</f>
        <v>43070</v>
      </c>
      <c r="Z3" s="138">
        <f>Отчеты!AA5</f>
        <v>43101</v>
      </c>
      <c r="AA3" s="138">
        <f>Отчеты!AB5</f>
        <v>43132</v>
      </c>
      <c r="AB3" s="138">
        <f>Отчеты!AC5</f>
        <v>43160</v>
      </c>
      <c r="AC3" s="138">
        <f>Отчеты!AD5</f>
        <v>43191</v>
      </c>
      <c r="AD3" s="138">
        <f>Отчеты!AE5</f>
        <v>43221</v>
      </c>
      <c r="AE3" s="138">
        <f>Отчеты!AF5</f>
        <v>43252</v>
      </c>
      <c r="AF3" s="138">
        <f>Отчеты!AG5</f>
        <v>43282</v>
      </c>
      <c r="AG3" s="138">
        <f>Отчеты!AH5</f>
        <v>43313</v>
      </c>
      <c r="AH3" s="138">
        <f>Отчеты!AI5</f>
        <v>43344</v>
      </c>
      <c r="AI3" s="138">
        <f>Отчеты!AJ5</f>
        <v>43374</v>
      </c>
      <c r="AJ3" s="138">
        <f>Отчеты!AK5</f>
        <v>43405</v>
      </c>
      <c r="AK3" s="139">
        <f>Отчеты!AL5</f>
        <v>43435</v>
      </c>
      <c r="AL3" s="123"/>
      <c r="AM3" s="123"/>
      <c r="AN3" s="123"/>
      <c r="AO3" s="123"/>
      <c r="AP3" s="123"/>
      <c r="AQ3" s="123"/>
      <c r="AR3" s="123"/>
      <c r="AS3" s="123"/>
      <c r="AT3" s="123"/>
      <c r="AU3" s="123"/>
      <c r="AV3" s="123"/>
      <c r="AW3" s="123"/>
      <c r="AX3" s="123"/>
      <c r="AY3" s="123"/>
      <c r="AZ3" s="123"/>
      <c r="BA3" s="123"/>
      <c r="BB3" s="123"/>
      <c r="BC3" s="123"/>
      <c r="BD3" s="123"/>
      <c r="BE3" s="123"/>
      <c r="BF3" s="123"/>
      <c r="BG3" s="123"/>
      <c r="BH3" s="123"/>
      <c r="BI3" s="123"/>
      <c r="BJ3" s="123"/>
      <c r="BK3" s="123"/>
      <c r="BL3" s="123"/>
      <c r="BM3" s="123"/>
      <c r="BN3" s="123"/>
      <c r="BO3" s="123"/>
      <c r="BP3" s="123"/>
      <c r="BQ3" s="123"/>
      <c r="BR3" s="123"/>
      <c r="BS3" s="123"/>
      <c r="BT3" s="123"/>
      <c r="BU3" s="123"/>
      <c r="BV3" s="123"/>
    </row>
    <row r="4" spans="1:1024">
      <c r="A4" s="140" t="s">
        <v>111</v>
      </c>
      <c r="B4" s="124"/>
      <c r="C4" s="124"/>
      <c r="D4" s="124"/>
      <c r="E4" s="124"/>
      <c r="F4" s="124"/>
      <c r="G4" s="141">
        <v>-500000</v>
      </c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24"/>
      <c r="W4" s="124"/>
      <c r="X4" s="124"/>
      <c r="Y4" s="124"/>
      <c r="Z4" s="124"/>
      <c r="AA4" s="124"/>
      <c r="AB4" s="124"/>
      <c r="AC4" s="124"/>
      <c r="AD4" s="124"/>
      <c r="AE4" s="124"/>
      <c r="AF4" s="124"/>
      <c r="AG4" s="124"/>
      <c r="AH4" s="124"/>
      <c r="AI4" s="124"/>
      <c r="AJ4" s="124"/>
      <c r="AK4" s="142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</row>
    <row r="5" spans="1:1024">
      <c r="A5" s="143" t="s">
        <v>47</v>
      </c>
      <c r="B5" s="124"/>
      <c r="C5" s="124"/>
      <c r="D5" s="124"/>
      <c r="E5" s="124"/>
      <c r="F5" s="124"/>
      <c r="G5" s="124"/>
      <c r="H5" s="124"/>
      <c r="I5" s="124"/>
      <c r="J5" s="125">
        <v>-50000</v>
      </c>
      <c r="K5" s="125">
        <v>-50000</v>
      </c>
      <c r="L5" s="125">
        <v>-50000</v>
      </c>
      <c r="M5" s="125">
        <v>-50000</v>
      </c>
      <c r="N5" s="125">
        <v>-50000</v>
      </c>
      <c r="O5" s="125">
        <v>-50000</v>
      </c>
      <c r="P5" s="125">
        <v>-50000</v>
      </c>
      <c r="Q5" s="125">
        <v>-50000</v>
      </c>
      <c r="R5" s="125">
        <v>-50000</v>
      </c>
      <c r="S5" s="125">
        <v>-50000</v>
      </c>
      <c r="T5" s="125">
        <v>-50000</v>
      </c>
      <c r="U5" s="125">
        <v>-50000</v>
      </c>
      <c r="V5" s="124"/>
      <c r="W5" s="124"/>
      <c r="X5" s="124"/>
      <c r="Y5" s="124"/>
      <c r="Z5" s="124"/>
      <c r="AA5" s="124"/>
      <c r="AB5" s="124"/>
      <c r="AC5" s="124"/>
      <c r="AD5" s="124"/>
      <c r="AE5" s="124"/>
      <c r="AF5" s="124"/>
      <c r="AG5" s="124"/>
      <c r="AH5" s="124"/>
      <c r="AI5" s="124"/>
      <c r="AJ5" s="124"/>
      <c r="AK5" s="142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</row>
    <row r="6" spans="1:1024" s="134" customFormat="1" ht="15.75" customHeight="1">
      <c r="A6" s="144" t="s">
        <v>26</v>
      </c>
      <c r="B6" s="145"/>
      <c r="C6" s="145"/>
      <c r="D6" s="145"/>
      <c r="E6" s="145"/>
      <c r="F6" s="145"/>
      <c r="G6" s="145">
        <f>-Продажи!C6*Допущения!$D$8</f>
        <v>0</v>
      </c>
      <c r="H6" s="145">
        <f>-Продажи!D6*Допущения!$D$8</f>
        <v>0</v>
      </c>
      <c r="I6" s="145">
        <f>-Продажи!E6*Допущения!$D$8</f>
        <v>0</v>
      </c>
      <c r="J6" s="145">
        <f>-Продажи!F6*Допущения!$D$8</f>
        <v>0</v>
      </c>
      <c r="K6" s="145">
        <f>-Продажи!G6*Допущения!$D$8</f>
        <v>0</v>
      </c>
      <c r="L6" s="145">
        <f>-Продажи!H6*Допущения!$D$8</f>
        <v>0</v>
      </c>
      <c r="M6" s="145">
        <f>-Продажи!I6*Допущения!$D$8</f>
        <v>0</v>
      </c>
      <c r="N6" s="145">
        <f>-Продажи!J6*Допущения!$D$8</f>
        <v>-75000</v>
      </c>
      <c r="O6" s="145">
        <f>-Продажи!K6*Допущения!$D$8</f>
        <v>-165000</v>
      </c>
      <c r="P6" s="145">
        <f>-Продажи!L6*Допущения!$D$8</f>
        <v>-187500</v>
      </c>
      <c r="Q6" s="145">
        <f>-Продажи!M6*Допущения!$D$8</f>
        <v>-197500</v>
      </c>
      <c r="R6" s="145">
        <f>-Продажи!N6*Допущения!$D$8</f>
        <v>-50000</v>
      </c>
      <c r="S6" s="145">
        <f>-Продажи!O6*Допущения!$D$8</f>
        <v>-50000</v>
      </c>
      <c r="T6" s="145">
        <f>-Продажи!P6*Допущения!$D$8</f>
        <v>-50000</v>
      </c>
      <c r="U6" s="145">
        <f>-Продажи!Q6*Допущения!$D$8</f>
        <v>-50000</v>
      </c>
      <c r="V6" s="145">
        <f>-Продажи!R6*Допущения!$D$8</f>
        <v>-50000</v>
      </c>
      <c r="W6" s="145">
        <f>-Продажи!S6*Допущения!$D$8</f>
        <v>-50000</v>
      </c>
      <c r="X6" s="145">
        <f>-Продажи!T6*Допущения!$D$8</f>
        <v>-50000</v>
      </c>
      <c r="Y6" s="145">
        <f>-Продажи!U6*Допущения!$D$8</f>
        <v>-50000</v>
      </c>
      <c r="Z6" s="145">
        <f>-Продажи!V6*Допущения!$D$8</f>
        <v>-50000</v>
      </c>
      <c r="AA6" s="145">
        <f>-Продажи!W6*Допущения!$D$8</f>
        <v>-50000</v>
      </c>
      <c r="AB6" s="145">
        <f>-Продажи!X6*Допущения!$D$8</f>
        <v>-50000</v>
      </c>
      <c r="AC6" s="145">
        <f>-Продажи!Y6*Допущения!$D$8</f>
        <v>-50000</v>
      </c>
      <c r="AD6" s="145">
        <f>-Продажи!Z6*Допущения!$D$8</f>
        <v>-50000</v>
      </c>
      <c r="AE6" s="145">
        <f>-Продажи!AA6*Допущения!$D$8</f>
        <v>-50000</v>
      </c>
      <c r="AF6" s="145">
        <f>-Продажи!AB6*Допущения!$D$8</f>
        <v>-50000</v>
      </c>
      <c r="AG6" s="145">
        <f>-Продажи!AC6*Допущения!$D$8</f>
        <v>-50000</v>
      </c>
      <c r="AH6" s="145">
        <f>-Продажи!AD6*Допущения!$D$8</f>
        <v>-50000</v>
      </c>
      <c r="AI6" s="145">
        <f>-Продажи!AE6*Допущения!$D$8</f>
        <v>-50000</v>
      </c>
      <c r="AJ6" s="145">
        <f>-Продажи!AF6*Допущения!$D$8</f>
        <v>-50000</v>
      </c>
      <c r="AK6" s="146">
        <f>-Продажи!AG6*Допущения!$D$8</f>
        <v>-50000</v>
      </c>
      <c r="AL6" s="133"/>
      <c r="AM6" s="133"/>
      <c r="AN6" s="133"/>
      <c r="AO6" s="133"/>
      <c r="AP6" s="133"/>
      <c r="AQ6" s="133"/>
      <c r="AR6" s="133"/>
      <c r="AS6" s="133"/>
      <c r="AT6" s="133"/>
      <c r="AU6" s="133"/>
      <c r="AV6" s="133"/>
      <c r="AW6" s="133"/>
      <c r="AX6" s="133"/>
      <c r="AY6" s="133"/>
      <c r="AZ6" s="133"/>
      <c r="BA6" s="133"/>
      <c r="BB6" s="133"/>
      <c r="BC6" s="133"/>
      <c r="BD6" s="133"/>
      <c r="BE6" s="133"/>
      <c r="BF6" s="133"/>
      <c r="BG6" s="133"/>
      <c r="BH6" s="133"/>
      <c r="BI6" s="133"/>
      <c r="BJ6" s="133"/>
      <c r="BK6" s="133"/>
      <c r="BL6" s="133"/>
      <c r="BM6" s="133"/>
      <c r="BN6" s="133"/>
      <c r="BO6" s="133"/>
      <c r="BP6" s="133"/>
      <c r="BQ6" s="133"/>
      <c r="BR6" s="133"/>
      <c r="BS6" s="133"/>
      <c r="BT6" s="133"/>
      <c r="BU6" s="133"/>
      <c r="BV6" s="133"/>
    </row>
    <row r="7" spans="1:1024">
      <c r="A7" s="147"/>
      <c r="B7" s="124"/>
      <c r="C7" s="124"/>
      <c r="D7" s="124"/>
      <c r="E7" s="124"/>
      <c r="F7" s="124"/>
      <c r="G7" s="124"/>
      <c r="H7" s="124"/>
      <c r="I7" s="124"/>
      <c r="J7" s="124"/>
      <c r="K7" s="124"/>
      <c r="L7" s="124"/>
      <c r="M7" s="124"/>
      <c r="N7" s="124"/>
      <c r="O7" s="124"/>
      <c r="P7" s="124"/>
      <c r="Q7" s="124"/>
      <c r="R7" s="124"/>
      <c r="S7" s="124"/>
      <c r="T7" s="124"/>
      <c r="U7" s="124"/>
      <c r="V7" s="124"/>
      <c r="W7" s="124"/>
      <c r="X7" s="124"/>
      <c r="Y7" s="124"/>
      <c r="Z7" s="124"/>
      <c r="AA7" s="124"/>
      <c r="AB7" s="124"/>
      <c r="AC7" s="124"/>
      <c r="AD7" s="124"/>
      <c r="AE7" s="124"/>
      <c r="AF7" s="124"/>
      <c r="AG7" s="124"/>
      <c r="AH7" s="124"/>
      <c r="AI7" s="124"/>
      <c r="AJ7" s="124"/>
      <c r="AK7" s="142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</row>
    <row r="8" spans="1:1024">
      <c r="A8" s="148"/>
      <c r="B8" s="124"/>
      <c r="C8" s="124"/>
      <c r="D8" s="124"/>
      <c r="E8" s="124"/>
      <c r="F8" s="124"/>
      <c r="G8" s="124"/>
      <c r="H8" s="124"/>
      <c r="I8" s="124"/>
      <c r="J8" s="124"/>
      <c r="K8" s="124"/>
      <c r="L8" s="124"/>
      <c r="M8" s="124"/>
      <c r="N8" s="124"/>
      <c r="O8" s="124"/>
      <c r="P8" s="124"/>
      <c r="Q8" s="124"/>
      <c r="R8" s="124"/>
      <c r="S8" s="124"/>
      <c r="T8" s="124"/>
      <c r="U8" s="124"/>
      <c r="V8" s="124"/>
      <c r="W8" s="124"/>
      <c r="X8" s="124"/>
      <c r="Y8" s="124"/>
      <c r="Z8" s="124"/>
      <c r="AA8" s="124"/>
      <c r="AB8" s="124"/>
      <c r="AC8" s="124"/>
      <c r="AD8" s="124"/>
      <c r="AE8" s="124"/>
      <c r="AF8" s="124"/>
      <c r="AG8" s="124"/>
      <c r="AH8" s="124"/>
      <c r="AI8" s="124"/>
      <c r="AJ8" s="124"/>
      <c r="AK8" s="142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</row>
    <row r="9" spans="1:1024" s="119" customFormat="1" ht="18" customHeight="1">
      <c r="A9" s="149" t="s">
        <v>102</v>
      </c>
      <c r="B9" s="150">
        <f t="shared" ref="B9:AK9" si="0">SUM(B4:B8)</f>
        <v>0</v>
      </c>
      <c r="C9" s="150">
        <f t="shared" si="0"/>
        <v>0</v>
      </c>
      <c r="D9" s="150">
        <f t="shared" si="0"/>
        <v>0</v>
      </c>
      <c r="E9" s="150">
        <f t="shared" si="0"/>
        <v>0</v>
      </c>
      <c r="F9" s="150">
        <f t="shared" si="0"/>
        <v>0</v>
      </c>
      <c r="G9" s="150">
        <f t="shared" si="0"/>
        <v>-500000</v>
      </c>
      <c r="H9" s="150">
        <f t="shared" si="0"/>
        <v>0</v>
      </c>
      <c r="I9" s="150">
        <f t="shared" si="0"/>
        <v>0</v>
      </c>
      <c r="J9" s="150">
        <f t="shared" si="0"/>
        <v>-50000</v>
      </c>
      <c r="K9" s="150">
        <f t="shared" si="0"/>
        <v>-50000</v>
      </c>
      <c r="L9" s="150">
        <f t="shared" si="0"/>
        <v>-50000</v>
      </c>
      <c r="M9" s="150">
        <f t="shared" si="0"/>
        <v>-50000</v>
      </c>
      <c r="N9" s="150">
        <f t="shared" si="0"/>
        <v>-125000</v>
      </c>
      <c r="O9" s="150">
        <f t="shared" si="0"/>
        <v>-215000</v>
      </c>
      <c r="P9" s="150">
        <f t="shared" si="0"/>
        <v>-237500</v>
      </c>
      <c r="Q9" s="150">
        <f t="shared" si="0"/>
        <v>-247500</v>
      </c>
      <c r="R9" s="150">
        <f t="shared" si="0"/>
        <v>-100000</v>
      </c>
      <c r="S9" s="150">
        <f t="shared" si="0"/>
        <v>-100000</v>
      </c>
      <c r="T9" s="150">
        <f t="shared" si="0"/>
        <v>-100000</v>
      </c>
      <c r="U9" s="150">
        <f t="shared" si="0"/>
        <v>-100000</v>
      </c>
      <c r="V9" s="150">
        <f t="shared" si="0"/>
        <v>-50000</v>
      </c>
      <c r="W9" s="150">
        <f t="shared" si="0"/>
        <v>-50000</v>
      </c>
      <c r="X9" s="150">
        <f t="shared" si="0"/>
        <v>-50000</v>
      </c>
      <c r="Y9" s="150">
        <f t="shared" si="0"/>
        <v>-50000</v>
      </c>
      <c r="Z9" s="150">
        <f t="shared" si="0"/>
        <v>-50000</v>
      </c>
      <c r="AA9" s="150">
        <f t="shared" si="0"/>
        <v>-50000</v>
      </c>
      <c r="AB9" s="150">
        <f t="shared" si="0"/>
        <v>-50000</v>
      </c>
      <c r="AC9" s="150">
        <f t="shared" si="0"/>
        <v>-50000</v>
      </c>
      <c r="AD9" s="150">
        <f t="shared" si="0"/>
        <v>-50000</v>
      </c>
      <c r="AE9" s="150">
        <f t="shared" si="0"/>
        <v>-50000</v>
      </c>
      <c r="AF9" s="150">
        <f t="shared" si="0"/>
        <v>-50000</v>
      </c>
      <c r="AG9" s="150">
        <f t="shared" si="0"/>
        <v>-50000</v>
      </c>
      <c r="AH9" s="150">
        <f t="shared" si="0"/>
        <v>-50000</v>
      </c>
      <c r="AI9" s="150">
        <f t="shared" si="0"/>
        <v>-50000</v>
      </c>
      <c r="AJ9" s="150">
        <f t="shared" si="0"/>
        <v>-50000</v>
      </c>
      <c r="AK9" s="151">
        <f t="shared" si="0"/>
        <v>-50000</v>
      </c>
      <c r="AL9" s="123"/>
      <c r="AM9" s="123"/>
      <c r="AN9" s="123"/>
      <c r="AO9" s="123"/>
      <c r="AP9" s="123"/>
      <c r="AQ9" s="123"/>
      <c r="AR9" s="123"/>
      <c r="AS9" s="123"/>
      <c r="AT9" s="123"/>
      <c r="AU9" s="123"/>
      <c r="AV9" s="123"/>
      <c r="AW9" s="123"/>
      <c r="AX9" s="123"/>
      <c r="AY9" s="123"/>
      <c r="AZ9" s="123"/>
      <c r="BA9" s="123"/>
      <c r="BB9" s="123"/>
      <c r="BC9" s="123"/>
      <c r="BD9" s="123"/>
      <c r="BE9" s="123"/>
      <c r="BF9" s="123"/>
      <c r="BG9" s="123"/>
      <c r="BH9" s="123"/>
      <c r="BI9" s="123"/>
      <c r="BJ9" s="123"/>
      <c r="BK9" s="123"/>
      <c r="BL9" s="123"/>
      <c r="BM9" s="123"/>
      <c r="BN9" s="123"/>
      <c r="BO9" s="123"/>
      <c r="BP9" s="123"/>
      <c r="BQ9" s="123"/>
      <c r="BR9" s="123"/>
      <c r="BS9" s="123"/>
      <c r="BT9" s="123"/>
      <c r="BU9" s="123"/>
      <c r="BV9" s="123"/>
    </row>
  </sheetData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AMK41"/>
  <sheetViews>
    <sheetView zoomScale="90" zoomScaleNormal="9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M29" sqref="M29"/>
    </sheetView>
  </sheetViews>
  <sheetFormatPr defaultRowHeight="15"/>
  <cols>
    <col min="1" max="1" width="7.28515625" style="5"/>
    <col min="2" max="2" width="50" style="5"/>
    <col min="3" max="3" width="12" style="5"/>
    <col min="4" max="4" width="9.85546875" style="5"/>
    <col min="5" max="5" width="8.85546875" style="5"/>
    <col min="6" max="6" width="10.42578125" style="5"/>
    <col min="7" max="9" width="8.85546875" style="5"/>
    <col min="10" max="10" width="12.42578125" style="5"/>
    <col min="11" max="11" width="10.42578125" style="5"/>
    <col min="12" max="12" width="11.7109375" style="5"/>
    <col min="13" max="13" width="11.42578125" style="5"/>
    <col min="14" max="14" width="11.7109375" style="5"/>
    <col min="15" max="15" width="11.42578125" style="5"/>
    <col min="16" max="16" width="12" style="5"/>
    <col min="17" max="17" width="11.7109375" style="5"/>
    <col min="18" max="21" width="9.140625" style="5"/>
    <col min="22" max="34" width="8.85546875" style="5"/>
    <col min="35" max="35" width="9.140625" style="5"/>
    <col min="36" max="245" width="8.85546875" style="5"/>
    <col min="246" max="246" width="25.5703125" style="5"/>
    <col min="247" max="501" width="8.85546875" style="5"/>
    <col min="502" max="502" width="25.5703125" style="5"/>
    <col min="503" max="757" width="8.85546875" style="5"/>
    <col min="758" max="758" width="25.5703125" style="5"/>
    <col min="759" max="1013" width="8.85546875" style="5"/>
    <col min="1014" max="1014" width="25.5703125" style="5"/>
    <col min="1015" max="1025" width="8.85546875" style="5"/>
  </cols>
  <sheetData>
    <row r="1" spans="1:1024" s="135" customFormat="1">
      <c r="B1" s="94" t="s">
        <v>112</v>
      </c>
    </row>
    <row r="3" spans="1:1024" s="119" customFormat="1" ht="18" customHeight="1">
      <c r="B3" s="120" t="s">
        <v>97</v>
      </c>
      <c r="C3" s="121">
        <f>Отчеты!C5</f>
        <v>42370</v>
      </c>
      <c r="D3" s="121">
        <f>Отчеты!D5</f>
        <v>42401</v>
      </c>
      <c r="E3" s="121">
        <f>Отчеты!E5</f>
        <v>42430</v>
      </c>
      <c r="F3" s="121">
        <f>Отчеты!F5</f>
        <v>42461</v>
      </c>
      <c r="G3" s="121">
        <f>Отчеты!G5</f>
        <v>42491</v>
      </c>
      <c r="H3" s="121">
        <f>Отчеты!H5</f>
        <v>42522</v>
      </c>
      <c r="I3" s="121">
        <f>Отчеты!I5</f>
        <v>42552</v>
      </c>
      <c r="J3" s="121">
        <f>Отчеты!J5</f>
        <v>42583</v>
      </c>
      <c r="K3" s="121">
        <f>Отчеты!K5</f>
        <v>42614</v>
      </c>
      <c r="L3" s="121">
        <f>Отчеты!L5</f>
        <v>42644</v>
      </c>
      <c r="M3" s="121">
        <f>Отчеты!M5</f>
        <v>42675</v>
      </c>
      <c r="N3" s="121">
        <f>Отчеты!N5</f>
        <v>42705</v>
      </c>
      <c r="O3" s="121">
        <f>Отчеты!O5</f>
        <v>42736</v>
      </c>
      <c r="P3" s="121">
        <f>Отчеты!P5</f>
        <v>42767</v>
      </c>
      <c r="Q3" s="121">
        <f>Отчеты!Q5</f>
        <v>42795</v>
      </c>
      <c r="R3" s="121">
        <f>Отчеты!R5</f>
        <v>42826</v>
      </c>
      <c r="S3" s="121">
        <f>Отчеты!S5</f>
        <v>42856</v>
      </c>
      <c r="T3" s="121">
        <f>Отчеты!T5</f>
        <v>42887</v>
      </c>
      <c r="U3" s="121">
        <f>Отчеты!U5</f>
        <v>42917</v>
      </c>
      <c r="V3" s="121">
        <f>Отчеты!V5</f>
        <v>42948</v>
      </c>
      <c r="W3" s="121">
        <f>Отчеты!W5</f>
        <v>42979</v>
      </c>
      <c r="X3" s="121">
        <f>Отчеты!X5</f>
        <v>43009</v>
      </c>
      <c r="Y3" s="121">
        <f>Отчеты!Y5</f>
        <v>43040</v>
      </c>
      <c r="Z3" s="121">
        <f>Отчеты!Z5</f>
        <v>43070</v>
      </c>
      <c r="AA3" s="121">
        <f>Отчеты!AA5</f>
        <v>43101</v>
      </c>
      <c r="AB3" s="121">
        <f>Отчеты!AB5</f>
        <v>43132</v>
      </c>
      <c r="AC3" s="121">
        <f>Отчеты!AC5</f>
        <v>43160</v>
      </c>
      <c r="AD3" s="121">
        <f>Отчеты!AD5</f>
        <v>43191</v>
      </c>
      <c r="AE3" s="121">
        <f>Отчеты!AE5</f>
        <v>43221</v>
      </c>
      <c r="AF3" s="121">
        <f>Отчеты!AF5</f>
        <v>43252</v>
      </c>
      <c r="AG3" s="121">
        <f>Отчеты!AG5</f>
        <v>43282</v>
      </c>
      <c r="AH3" s="121">
        <f>Отчеты!AH5</f>
        <v>43313</v>
      </c>
      <c r="AI3" s="121">
        <f>Отчеты!AI5</f>
        <v>43344</v>
      </c>
      <c r="AJ3" s="121">
        <f>Отчеты!AJ5</f>
        <v>43374</v>
      </c>
      <c r="AK3" s="121">
        <f>Отчеты!AK5</f>
        <v>43405</v>
      </c>
      <c r="AL3" s="121">
        <f>Отчеты!AL5</f>
        <v>43435</v>
      </c>
    </row>
    <row r="4" spans="1:1024" s="152" customFormat="1" ht="18" customHeight="1">
      <c r="B4" s="153" t="s">
        <v>71</v>
      </c>
      <c r="C4" s="154">
        <f t="shared" ref="C4:AL4" si="0">SUMIF($B17:$B4999,$B4,C17:C4999)</f>
        <v>0</v>
      </c>
      <c r="D4" s="154">
        <f t="shared" si="0"/>
        <v>0</v>
      </c>
      <c r="E4" s="154">
        <f t="shared" si="0"/>
        <v>0</v>
      </c>
      <c r="F4" s="154">
        <f t="shared" si="0"/>
        <v>0</v>
      </c>
      <c r="G4" s="154">
        <f t="shared" si="0"/>
        <v>0</v>
      </c>
      <c r="H4" s="154">
        <f t="shared" si="0"/>
        <v>0</v>
      </c>
      <c r="I4" s="154">
        <f t="shared" si="0"/>
        <v>0</v>
      </c>
      <c r="J4" s="154">
        <f t="shared" si="0"/>
        <v>1200000</v>
      </c>
      <c r="K4" s="154">
        <f t="shared" si="0"/>
        <v>300000</v>
      </c>
      <c r="L4" s="154">
        <f t="shared" si="0"/>
        <v>0</v>
      </c>
      <c r="M4" s="154">
        <f t="shared" si="0"/>
        <v>1900000</v>
      </c>
      <c r="N4" s="154">
        <f t="shared" si="0"/>
        <v>1900000</v>
      </c>
      <c r="O4" s="154">
        <f t="shared" si="0"/>
        <v>1900000</v>
      </c>
      <c r="P4" s="154">
        <f t="shared" si="0"/>
        <v>1900000</v>
      </c>
      <c r="Q4" s="154">
        <f t="shared" si="0"/>
        <v>1900000</v>
      </c>
      <c r="R4" s="154">
        <f t="shared" si="0"/>
        <v>1900000</v>
      </c>
      <c r="S4" s="154">
        <f t="shared" si="0"/>
        <v>1900000</v>
      </c>
      <c r="T4" s="154">
        <f t="shared" si="0"/>
        <v>1900000</v>
      </c>
      <c r="U4" s="154">
        <f t="shared" si="0"/>
        <v>1900000</v>
      </c>
      <c r="V4" s="154">
        <f t="shared" si="0"/>
        <v>1900000</v>
      </c>
      <c r="W4" s="154">
        <f t="shared" si="0"/>
        <v>1900000</v>
      </c>
      <c r="X4" s="154">
        <f t="shared" si="0"/>
        <v>1900000</v>
      </c>
      <c r="Y4" s="154">
        <f t="shared" si="0"/>
        <v>1900000</v>
      </c>
      <c r="Z4" s="154">
        <f t="shared" si="0"/>
        <v>1900000</v>
      </c>
      <c r="AA4" s="154">
        <f t="shared" si="0"/>
        <v>1900000</v>
      </c>
      <c r="AB4" s="154">
        <f t="shared" si="0"/>
        <v>1900000</v>
      </c>
      <c r="AC4" s="154">
        <f t="shared" si="0"/>
        <v>1900000</v>
      </c>
      <c r="AD4" s="154">
        <f t="shared" si="0"/>
        <v>1900000</v>
      </c>
      <c r="AE4" s="154">
        <f t="shared" si="0"/>
        <v>1900000</v>
      </c>
      <c r="AF4" s="154">
        <f t="shared" si="0"/>
        <v>1900000</v>
      </c>
      <c r="AG4" s="154">
        <f t="shared" si="0"/>
        <v>1900000</v>
      </c>
      <c r="AH4" s="154">
        <f t="shared" si="0"/>
        <v>1900000</v>
      </c>
      <c r="AI4" s="154">
        <f t="shared" si="0"/>
        <v>1900000</v>
      </c>
      <c r="AJ4" s="154">
        <f t="shared" si="0"/>
        <v>1900000</v>
      </c>
      <c r="AK4" s="154">
        <f t="shared" si="0"/>
        <v>1900000</v>
      </c>
      <c r="AL4" s="154">
        <f t="shared" si="0"/>
        <v>1900000</v>
      </c>
    </row>
    <row r="5" spans="1:1024" s="152" customFormat="1" ht="18" customHeight="1">
      <c r="B5" s="153" t="s">
        <v>72</v>
      </c>
      <c r="C5" s="154">
        <f t="shared" ref="C5:AL5" si="1">SUMIF($B18:$B5000,$B5,C18:C5000)</f>
        <v>0</v>
      </c>
      <c r="D5" s="154">
        <f t="shared" si="1"/>
        <v>0</v>
      </c>
      <c r="E5" s="154">
        <f t="shared" si="1"/>
        <v>0</v>
      </c>
      <c r="F5" s="154">
        <f t="shared" si="1"/>
        <v>0</v>
      </c>
      <c r="G5" s="154">
        <f t="shared" si="1"/>
        <v>0</v>
      </c>
      <c r="H5" s="154">
        <f t="shared" si="1"/>
        <v>0</v>
      </c>
      <c r="I5" s="154">
        <f t="shared" si="1"/>
        <v>0</v>
      </c>
      <c r="J5" s="154">
        <f t="shared" si="1"/>
        <v>-840000</v>
      </c>
      <c r="K5" s="154">
        <f t="shared" si="1"/>
        <v>-210000</v>
      </c>
      <c r="L5" s="154">
        <f t="shared" si="1"/>
        <v>0</v>
      </c>
      <c r="M5" s="154">
        <f t="shared" si="1"/>
        <v>-1330000</v>
      </c>
      <c r="N5" s="154">
        <f t="shared" si="1"/>
        <v>-1330000</v>
      </c>
      <c r="O5" s="154">
        <f t="shared" si="1"/>
        <v>-1330000</v>
      </c>
      <c r="P5" s="154">
        <f t="shared" si="1"/>
        <v>-1330000</v>
      </c>
      <c r="Q5" s="154">
        <f t="shared" si="1"/>
        <v>-1330000</v>
      </c>
      <c r="R5" s="154">
        <f t="shared" si="1"/>
        <v>-1330000</v>
      </c>
      <c r="S5" s="154">
        <f t="shared" si="1"/>
        <v>-1330000</v>
      </c>
      <c r="T5" s="154">
        <f t="shared" si="1"/>
        <v>-1330000</v>
      </c>
      <c r="U5" s="154">
        <f t="shared" si="1"/>
        <v>-1330000</v>
      </c>
      <c r="V5" s="154">
        <f t="shared" si="1"/>
        <v>-1330000</v>
      </c>
      <c r="W5" s="154">
        <f t="shared" si="1"/>
        <v>-1330000</v>
      </c>
      <c r="X5" s="154">
        <f t="shared" si="1"/>
        <v>-1330000</v>
      </c>
      <c r="Y5" s="154">
        <f t="shared" si="1"/>
        <v>-1330000</v>
      </c>
      <c r="Z5" s="154">
        <f t="shared" si="1"/>
        <v>-1330000</v>
      </c>
      <c r="AA5" s="154">
        <f t="shared" si="1"/>
        <v>-1330000</v>
      </c>
      <c r="AB5" s="154">
        <f t="shared" si="1"/>
        <v>-1330000</v>
      </c>
      <c r="AC5" s="154">
        <f t="shared" si="1"/>
        <v>-1330000</v>
      </c>
      <c r="AD5" s="154">
        <f t="shared" si="1"/>
        <v>-1330000</v>
      </c>
      <c r="AE5" s="154">
        <f t="shared" si="1"/>
        <v>-1330000</v>
      </c>
      <c r="AF5" s="154">
        <f t="shared" si="1"/>
        <v>-1330000</v>
      </c>
      <c r="AG5" s="154">
        <f t="shared" si="1"/>
        <v>-1330000</v>
      </c>
      <c r="AH5" s="154">
        <f t="shared" si="1"/>
        <v>-1330000</v>
      </c>
      <c r="AI5" s="154">
        <f t="shared" si="1"/>
        <v>-1330000</v>
      </c>
      <c r="AJ5" s="154">
        <f t="shared" si="1"/>
        <v>-1330000</v>
      </c>
      <c r="AK5" s="154">
        <f t="shared" si="1"/>
        <v>-1330000</v>
      </c>
      <c r="AL5" s="154">
        <f t="shared" si="1"/>
        <v>-1330000</v>
      </c>
    </row>
    <row r="6" spans="1:1024" s="13" customFormat="1">
      <c r="B6" s="153" t="s">
        <v>43</v>
      </c>
      <c r="C6" s="154">
        <f t="shared" ref="C6:AL6" si="2">SUMIF($B19:$B5001,$B6,C19:C5001)</f>
        <v>0</v>
      </c>
      <c r="D6" s="154">
        <f t="shared" si="2"/>
        <v>0</v>
      </c>
      <c r="E6" s="154">
        <f t="shared" si="2"/>
        <v>0</v>
      </c>
      <c r="F6" s="154">
        <f t="shared" si="2"/>
        <v>0</v>
      </c>
      <c r="G6" s="154">
        <f t="shared" si="2"/>
        <v>0</v>
      </c>
      <c r="H6" s="154">
        <f t="shared" si="2"/>
        <v>0</v>
      </c>
      <c r="I6" s="154">
        <f t="shared" si="2"/>
        <v>0</v>
      </c>
      <c r="J6" s="154">
        <f t="shared" si="2"/>
        <v>750000</v>
      </c>
      <c r="K6" s="154">
        <f t="shared" si="2"/>
        <v>1650000</v>
      </c>
      <c r="L6" s="154">
        <f t="shared" si="2"/>
        <v>1875000</v>
      </c>
      <c r="M6" s="154">
        <f t="shared" si="2"/>
        <v>1975000</v>
      </c>
      <c r="N6" s="154">
        <f t="shared" si="2"/>
        <v>500000</v>
      </c>
      <c r="O6" s="154">
        <f t="shared" si="2"/>
        <v>500000</v>
      </c>
      <c r="P6" s="154">
        <f t="shared" si="2"/>
        <v>500000</v>
      </c>
      <c r="Q6" s="154">
        <f t="shared" si="2"/>
        <v>500000</v>
      </c>
      <c r="R6" s="154">
        <f t="shared" si="2"/>
        <v>500000</v>
      </c>
      <c r="S6" s="154">
        <f t="shared" si="2"/>
        <v>500000</v>
      </c>
      <c r="T6" s="154">
        <f t="shared" si="2"/>
        <v>500000</v>
      </c>
      <c r="U6" s="154">
        <f t="shared" si="2"/>
        <v>500000</v>
      </c>
      <c r="V6" s="154">
        <f t="shared" si="2"/>
        <v>500000</v>
      </c>
      <c r="W6" s="154">
        <f t="shared" si="2"/>
        <v>500000</v>
      </c>
      <c r="X6" s="154">
        <f t="shared" si="2"/>
        <v>500000</v>
      </c>
      <c r="Y6" s="154">
        <f t="shared" si="2"/>
        <v>500000</v>
      </c>
      <c r="Z6" s="154">
        <f t="shared" si="2"/>
        <v>500000</v>
      </c>
      <c r="AA6" s="154">
        <f t="shared" si="2"/>
        <v>500000</v>
      </c>
      <c r="AB6" s="154">
        <f t="shared" si="2"/>
        <v>500000</v>
      </c>
      <c r="AC6" s="154">
        <f t="shared" si="2"/>
        <v>500000</v>
      </c>
      <c r="AD6" s="154">
        <f t="shared" si="2"/>
        <v>500000</v>
      </c>
      <c r="AE6" s="154">
        <f t="shared" si="2"/>
        <v>500000</v>
      </c>
      <c r="AF6" s="154">
        <f t="shared" si="2"/>
        <v>500000</v>
      </c>
      <c r="AG6" s="154">
        <f t="shared" si="2"/>
        <v>500000</v>
      </c>
      <c r="AH6" s="154">
        <f t="shared" si="2"/>
        <v>500000</v>
      </c>
      <c r="AI6" s="154">
        <f t="shared" si="2"/>
        <v>500000</v>
      </c>
      <c r="AJ6" s="154">
        <f t="shared" si="2"/>
        <v>500000</v>
      </c>
      <c r="AK6" s="154">
        <f t="shared" si="2"/>
        <v>500000</v>
      </c>
      <c r="AL6" s="154">
        <f t="shared" si="2"/>
        <v>500000</v>
      </c>
    </row>
    <row r="7" spans="1:1024" s="13" customFormat="1">
      <c r="B7" s="153" t="s">
        <v>113</v>
      </c>
      <c r="C7" s="154">
        <f t="shared" ref="C7:AL7" si="3">SUMIF($B20:$B5002,$B7,C20:C5002)</f>
        <v>0</v>
      </c>
      <c r="D7" s="154">
        <f t="shared" si="3"/>
        <v>0</v>
      </c>
      <c r="E7" s="154">
        <f t="shared" si="3"/>
        <v>0</v>
      </c>
      <c r="F7" s="154">
        <f t="shared" si="3"/>
        <v>0</v>
      </c>
      <c r="G7" s="154">
        <f t="shared" si="3"/>
        <v>0</v>
      </c>
      <c r="H7" s="154">
        <f t="shared" si="3"/>
        <v>0</v>
      </c>
      <c r="I7" s="154">
        <f t="shared" si="3"/>
        <v>0</v>
      </c>
      <c r="J7" s="154">
        <f t="shared" si="3"/>
        <v>0</v>
      </c>
      <c r="K7" s="154">
        <f t="shared" si="3"/>
        <v>0</v>
      </c>
      <c r="L7" s="154">
        <f t="shared" si="3"/>
        <v>0</v>
      </c>
      <c r="M7" s="154">
        <f t="shared" si="3"/>
        <v>0</v>
      </c>
      <c r="N7" s="154">
        <f t="shared" si="3"/>
        <v>0</v>
      </c>
      <c r="O7" s="154">
        <f t="shared" si="3"/>
        <v>0</v>
      </c>
      <c r="P7" s="154">
        <f t="shared" si="3"/>
        <v>0</v>
      </c>
      <c r="Q7" s="154">
        <f t="shared" si="3"/>
        <v>0</v>
      </c>
      <c r="R7" s="154">
        <f t="shared" si="3"/>
        <v>0</v>
      </c>
      <c r="S7" s="154">
        <f t="shared" si="3"/>
        <v>0</v>
      </c>
      <c r="T7" s="154">
        <f t="shared" si="3"/>
        <v>0</v>
      </c>
      <c r="U7" s="154">
        <f t="shared" si="3"/>
        <v>0</v>
      </c>
      <c r="V7" s="154">
        <f t="shared" si="3"/>
        <v>0</v>
      </c>
      <c r="W7" s="154">
        <f t="shared" si="3"/>
        <v>0</v>
      </c>
      <c r="X7" s="154">
        <f t="shared" si="3"/>
        <v>0</v>
      </c>
      <c r="Y7" s="154">
        <f t="shared" si="3"/>
        <v>0</v>
      </c>
      <c r="Z7" s="154">
        <f t="shared" si="3"/>
        <v>0</v>
      </c>
      <c r="AA7" s="154">
        <f t="shared" si="3"/>
        <v>0</v>
      </c>
      <c r="AB7" s="154">
        <f t="shared" si="3"/>
        <v>0</v>
      </c>
      <c r="AC7" s="154">
        <f t="shared" si="3"/>
        <v>0</v>
      </c>
      <c r="AD7" s="154">
        <f t="shared" si="3"/>
        <v>0</v>
      </c>
      <c r="AE7" s="154">
        <f t="shared" si="3"/>
        <v>0</v>
      </c>
      <c r="AF7" s="154">
        <f t="shared" si="3"/>
        <v>0</v>
      </c>
      <c r="AG7" s="154">
        <f t="shared" si="3"/>
        <v>0</v>
      </c>
      <c r="AH7" s="154">
        <f t="shared" si="3"/>
        <v>0</v>
      </c>
      <c r="AI7" s="154">
        <f t="shared" si="3"/>
        <v>0</v>
      </c>
      <c r="AJ7" s="154">
        <f t="shared" si="3"/>
        <v>0</v>
      </c>
      <c r="AK7" s="154">
        <f t="shared" si="3"/>
        <v>0</v>
      </c>
      <c r="AL7" s="154">
        <f t="shared" si="3"/>
        <v>0</v>
      </c>
    </row>
    <row r="8" spans="1:1024">
      <c r="A8" s="13"/>
      <c r="B8" s="155" t="s">
        <v>87</v>
      </c>
      <c r="C8" s="127"/>
      <c r="D8" s="127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27"/>
      <c r="X8" s="127"/>
      <c r="Y8" s="127"/>
      <c r="Z8" s="127"/>
      <c r="AA8" s="127"/>
      <c r="AB8" s="127"/>
      <c r="AC8" s="127"/>
      <c r="AD8" s="127"/>
      <c r="AE8" s="127"/>
      <c r="AF8" s="127"/>
      <c r="AG8" s="127"/>
      <c r="AH8" s="127"/>
      <c r="AI8" s="127"/>
      <c r="AJ8" s="127"/>
      <c r="AK8" s="127"/>
      <c r="AL8" s="127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</row>
    <row r="9" spans="1:1024">
      <c r="A9" s="13"/>
      <c r="B9" s="155" t="s">
        <v>50</v>
      </c>
      <c r="C9" s="127"/>
      <c r="D9" s="127"/>
      <c r="E9" s="127"/>
      <c r="F9" s="127"/>
      <c r="G9" s="127"/>
      <c r="H9" s="127"/>
      <c r="I9" s="127"/>
      <c r="J9" s="127"/>
      <c r="K9" s="127"/>
      <c r="L9" s="127"/>
      <c r="M9" s="127"/>
      <c r="N9" s="127"/>
      <c r="O9" s="127"/>
      <c r="P9" s="127"/>
      <c r="Q9" s="127"/>
      <c r="R9" s="127"/>
      <c r="S9" s="127"/>
      <c r="T9" s="127"/>
      <c r="U9" s="127"/>
      <c r="V9" s="127"/>
      <c r="W9" s="127"/>
      <c r="X9" s="127"/>
      <c r="Y9" s="127"/>
      <c r="Z9" s="127"/>
      <c r="AA9" s="127"/>
      <c r="AB9" s="127"/>
      <c r="AC9" s="127"/>
      <c r="AD9" s="127"/>
      <c r="AE9" s="127"/>
      <c r="AF9" s="127"/>
      <c r="AG9" s="127"/>
      <c r="AH9" s="127"/>
      <c r="AI9" s="127"/>
      <c r="AJ9" s="127"/>
      <c r="AK9" s="127"/>
      <c r="AL9" s="127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  <c r="AMG9"/>
      <c r="AMH9"/>
      <c r="AMI9"/>
      <c r="AMJ9"/>
    </row>
    <row r="10" spans="1:1024">
      <c r="A10" s="13"/>
      <c r="B10"/>
      <c r="C10" s="154"/>
      <c r="D10" s="154"/>
      <c r="E10" s="154"/>
      <c r="F10" s="154"/>
      <c r="G10" s="154"/>
      <c r="H10" s="154"/>
      <c r="I10" s="154"/>
      <c r="J10" s="154"/>
      <c r="K10" s="154"/>
      <c r="L10" s="154"/>
      <c r="M10" s="154"/>
      <c r="N10" s="154"/>
      <c r="O10" s="154"/>
      <c r="P10" s="154"/>
      <c r="Q10" s="154"/>
      <c r="R10" s="154"/>
      <c r="S10" s="154"/>
      <c r="T10" s="154"/>
      <c r="U10" s="154"/>
      <c r="V10" s="154"/>
      <c r="W10" s="154"/>
      <c r="X10" s="154"/>
      <c r="Y10" s="154"/>
      <c r="Z10" s="154"/>
      <c r="AA10" s="154"/>
      <c r="AB10" s="154"/>
      <c r="AC10" s="154"/>
      <c r="AD10" s="154"/>
      <c r="AE10" s="154"/>
      <c r="AF10" s="154"/>
      <c r="AG10" s="154"/>
      <c r="AH10" s="154"/>
      <c r="AI10" s="154"/>
      <c r="AJ10" s="154"/>
      <c r="AK10" s="154"/>
      <c r="AL10" s="154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</row>
    <row r="16" spans="1:1024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G16"/>
      <c r="ALH16"/>
      <c r="ALI16"/>
      <c r="ALJ16"/>
      <c r="ALK16"/>
      <c r="ALL16"/>
      <c r="ALM16"/>
      <c r="ALN16"/>
      <c r="ALO16"/>
      <c r="ALP16"/>
      <c r="ALQ16"/>
      <c r="ALR16"/>
      <c r="ALS16"/>
      <c r="ALT16"/>
      <c r="ALU16"/>
      <c r="ALV16"/>
      <c r="ALW16"/>
      <c r="ALX16"/>
      <c r="ALY16"/>
      <c r="ALZ16"/>
      <c r="AMA16"/>
      <c r="AMB16"/>
      <c r="AMC16"/>
      <c r="AMD16"/>
      <c r="AME16"/>
      <c r="AMF16"/>
      <c r="AMG16"/>
      <c r="AMH16"/>
      <c r="AMI16"/>
      <c r="AMJ16"/>
    </row>
    <row r="17" spans="1:1024" s="160" customFormat="1">
      <c r="A17" s="5"/>
      <c r="B17" s="156" t="s">
        <v>114</v>
      </c>
      <c r="C17" s="157"/>
      <c r="D17" s="158"/>
      <c r="E17" s="158"/>
      <c r="F17" s="158"/>
      <c r="G17" s="158"/>
      <c r="H17" s="158"/>
      <c r="I17" s="158"/>
      <c r="J17" s="158"/>
      <c r="K17" s="158"/>
      <c r="L17" s="158"/>
      <c r="M17" s="158"/>
      <c r="N17" s="158"/>
      <c r="O17" s="158"/>
      <c r="P17" s="158"/>
      <c r="Q17" s="158"/>
      <c r="R17" s="158"/>
      <c r="S17" s="158"/>
      <c r="T17" s="158"/>
      <c r="U17" s="158"/>
      <c r="V17" s="158"/>
      <c r="W17" s="158"/>
      <c r="X17" s="158"/>
      <c r="Y17" s="158"/>
      <c r="Z17" s="158"/>
      <c r="AA17" s="158"/>
      <c r="AB17" s="158"/>
      <c r="AC17" s="158"/>
      <c r="AD17" s="158"/>
      <c r="AE17" s="158"/>
      <c r="AF17" s="158"/>
      <c r="AG17" s="158"/>
      <c r="AH17" s="158"/>
      <c r="AI17" s="158"/>
      <c r="AJ17" s="158"/>
      <c r="AK17" s="158"/>
      <c r="AL17" s="159"/>
    </row>
    <row r="18" spans="1:1024" s="77" customFormat="1">
      <c r="A18" s="21" t="s">
        <v>115</v>
      </c>
      <c r="B18" s="161" t="s">
        <v>116</v>
      </c>
      <c r="C18" s="162"/>
      <c r="D18" s="163"/>
      <c r="E18" s="163"/>
      <c r="F18" s="163"/>
      <c r="G18" s="163"/>
      <c r="H18" s="163"/>
      <c r="I18" s="163"/>
      <c r="J18" s="163">
        <v>10000</v>
      </c>
      <c r="K18" s="163">
        <v>12000</v>
      </c>
      <c r="L18" s="163">
        <v>13000</v>
      </c>
      <c r="M18" s="163">
        <v>13001</v>
      </c>
      <c r="N18" s="163">
        <v>13002</v>
      </c>
      <c r="O18" s="163">
        <v>13002</v>
      </c>
      <c r="P18" s="163">
        <v>13002</v>
      </c>
      <c r="Q18" s="163">
        <v>13002</v>
      </c>
      <c r="R18" s="163">
        <v>13002</v>
      </c>
      <c r="S18" s="163">
        <v>13002</v>
      </c>
      <c r="T18" s="163">
        <v>13002</v>
      </c>
      <c r="U18" s="163">
        <v>13002</v>
      </c>
      <c r="V18" s="163">
        <v>13002</v>
      </c>
      <c r="W18" s="163">
        <v>13002</v>
      </c>
      <c r="X18" s="163">
        <v>13002</v>
      </c>
      <c r="Y18" s="163">
        <v>13002</v>
      </c>
      <c r="Z18" s="163">
        <v>13002</v>
      </c>
      <c r="AA18" s="163">
        <v>13002</v>
      </c>
      <c r="AB18" s="163">
        <v>13002</v>
      </c>
      <c r="AC18" s="163">
        <v>13002</v>
      </c>
      <c r="AD18" s="163">
        <v>13002</v>
      </c>
      <c r="AE18" s="163">
        <v>13002</v>
      </c>
      <c r="AF18" s="163">
        <v>13002</v>
      </c>
      <c r="AG18" s="163">
        <v>13002</v>
      </c>
      <c r="AH18" s="163">
        <v>13002</v>
      </c>
      <c r="AI18" s="163">
        <v>13002</v>
      </c>
      <c r="AJ18" s="163">
        <v>13002</v>
      </c>
      <c r="AK18" s="163">
        <v>13002</v>
      </c>
      <c r="AL18" s="163">
        <v>13002</v>
      </c>
    </row>
    <row r="19" spans="1:1024">
      <c r="A19" s="21" t="s">
        <v>117</v>
      </c>
      <c r="B19" s="148" t="s">
        <v>118</v>
      </c>
      <c r="C19" s="164"/>
      <c r="D19" s="165"/>
      <c r="E19" s="165"/>
      <c r="F19" s="165"/>
      <c r="G19" s="165"/>
      <c r="H19" s="165"/>
      <c r="I19" s="165"/>
      <c r="J19" s="165">
        <v>0.01</v>
      </c>
      <c r="K19" s="165">
        <v>0.01</v>
      </c>
      <c r="L19" s="165">
        <v>0.01</v>
      </c>
      <c r="M19" s="165">
        <v>0.01</v>
      </c>
      <c r="N19" s="165">
        <v>0.01</v>
      </c>
      <c r="O19" s="165">
        <v>0.01</v>
      </c>
      <c r="P19" s="165">
        <v>0.01</v>
      </c>
      <c r="Q19" s="165">
        <v>0.01</v>
      </c>
      <c r="R19" s="165">
        <v>0.01</v>
      </c>
      <c r="S19" s="165">
        <v>0.01</v>
      </c>
      <c r="T19" s="165">
        <v>0.01</v>
      </c>
      <c r="U19" s="165">
        <v>0.01</v>
      </c>
      <c r="V19" s="165">
        <v>0.01</v>
      </c>
      <c r="W19" s="165">
        <v>0.01</v>
      </c>
      <c r="X19" s="165">
        <v>0.01</v>
      </c>
      <c r="Y19" s="165">
        <v>0.01</v>
      </c>
      <c r="Z19" s="165">
        <v>0.01</v>
      </c>
      <c r="AA19" s="165">
        <v>0.01</v>
      </c>
      <c r="AB19" s="165">
        <v>0.01</v>
      </c>
      <c r="AC19" s="165">
        <v>0.01</v>
      </c>
      <c r="AD19" s="165">
        <v>0.01</v>
      </c>
      <c r="AE19" s="165">
        <v>0.01</v>
      </c>
      <c r="AF19" s="165">
        <v>0.01</v>
      </c>
      <c r="AG19" s="165">
        <v>0.01</v>
      </c>
      <c r="AH19" s="165">
        <v>0.01</v>
      </c>
      <c r="AI19" s="165">
        <v>0.01</v>
      </c>
      <c r="AJ19" s="165">
        <v>0.01</v>
      </c>
      <c r="AK19" s="165">
        <v>0.01</v>
      </c>
      <c r="AL19" s="165">
        <v>0.01</v>
      </c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  <c r="SA19"/>
      <c r="SB19"/>
      <c r="SC19"/>
      <c r="SD19"/>
      <c r="SE19"/>
      <c r="SF19"/>
      <c r="SG19"/>
      <c r="SH19"/>
      <c r="SI19"/>
      <c r="SJ19"/>
      <c r="SK19"/>
      <c r="SL19"/>
      <c r="SM19"/>
      <c r="SN19"/>
      <c r="SO19"/>
      <c r="SP19"/>
      <c r="SQ19"/>
      <c r="SR19"/>
      <c r="SS19"/>
      <c r="ST19"/>
      <c r="SU19"/>
      <c r="SV19"/>
      <c r="SW19"/>
      <c r="SX19"/>
      <c r="SY19"/>
      <c r="SZ19"/>
      <c r="TA19"/>
      <c r="TB19"/>
      <c r="TC19"/>
      <c r="TD19"/>
      <c r="TE19"/>
      <c r="TF19"/>
      <c r="TG19"/>
      <c r="TH19"/>
      <c r="TI19"/>
      <c r="TJ19"/>
      <c r="TK19"/>
      <c r="TL19"/>
      <c r="TM19"/>
      <c r="TN19"/>
      <c r="TO19"/>
      <c r="TP19"/>
      <c r="TQ19"/>
      <c r="TR19"/>
      <c r="TS19"/>
      <c r="TT19"/>
      <c r="TU19"/>
      <c r="TV19"/>
      <c r="TW19"/>
      <c r="TX19"/>
      <c r="TY19"/>
      <c r="TZ19"/>
      <c r="UA19"/>
      <c r="UB19"/>
      <c r="UC19"/>
      <c r="UD19"/>
      <c r="UE19"/>
      <c r="UF19"/>
      <c r="UG19"/>
      <c r="UH19"/>
      <c r="UI19"/>
      <c r="UJ19"/>
      <c r="UK19"/>
      <c r="UL19"/>
      <c r="UM19"/>
      <c r="UN19"/>
      <c r="UO19"/>
      <c r="UP19"/>
      <c r="UQ19"/>
      <c r="UR19"/>
      <c r="US19"/>
      <c r="UT19"/>
      <c r="UU19"/>
      <c r="UV19"/>
      <c r="UW19"/>
      <c r="UX19"/>
      <c r="UY19"/>
      <c r="UZ19"/>
      <c r="VA19"/>
      <c r="VB19"/>
      <c r="VC19"/>
      <c r="VD19"/>
      <c r="VE19"/>
      <c r="VF19"/>
      <c r="VG19"/>
      <c r="VH19"/>
      <c r="VI19"/>
      <c r="VJ19"/>
      <c r="VK19"/>
      <c r="VL19"/>
      <c r="VM19"/>
      <c r="VN19"/>
      <c r="VO19"/>
      <c r="VP19"/>
      <c r="VQ19"/>
      <c r="VR19"/>
      <c r="VS19"/>
      <c r="VT19"/>
      <c r="VU19"/>
      <c r="VV19"/>
      <c r="VW19"/>
      <c r="VX19"/>
      <c r="VY19"/>
      <c r="VZ19"/>
      <c r="WA19"/>
      <c r="WB19"/>
      <c r="WC19"/>
      <c r="WD19"/>
      <c r="WE19"/>
      <c r="WF19"/>
      <c r="WG19"/>
      <c r="WH19"/>
      <c r="WI19"/>
      <c r="WJ19"/>
      <c r="WK19"/>
      <c r="WL19"/>
      <c r="WM19"/>
      <c r="WN19"/>
      <c r="WO19"/>
      <c r="WP19"/>
      <c r="WQ19"/>
      <c r="WR19"/>
      <c r="WS19"/>
      <c r="WT19"/>
      <c r="WU19"/>
      <c r="WV19"/>
      <c r="WW19"/>
      <c r="WX19"/>
      <c r="WY19"/>
      <c r="WZ19"/>
      <c r="XA19"/>
      <c r="XB19"/>
      <c r="XC19"/>
      <c r="XD19"/>
      <c r="XE19"/>
      <c r="XF19"/>
      <c r="XG19"/>
      <c r="XH19"/>
      <c r="XI19"/>
      <c r="XJ19"/>
      <c r="XK19"/>
      <c r="XL19"/>
      <c r="XM19"/>
      <c r="XN19"/>
      <c r="XO19"/>
      <c r="XP19"/>
      <c r="XQ19"/>
      <c r="XR19"/>
      <c r="XS19"/>
      <c r="XT19"/>
      <c r="XU19"/>
      <c r="XV19"/>
      <c r="XW19"/>
      <c r="XX19"/>
      <c r="XY19"/>
      <c r="XZ19"/>
      <c r="YA19"/>
      <c r="YB19"/>
      <c r="YC19"/>
      <c r="YD19"/>
      <c r="YE19"/>
      <c r="YF19"/>
      <c r="YG19"/>
      <c r="YH19"/>
      <c r="YI19"/>
      <c r="YJ19"/>
      <c r="YK19"/>
      <c r="YL19"/>
      <c r="YM19"/>
      <c r="YN19"/>
      <c r="YO19"/>
      <c r="YP19"/>
      <c r="YQ19"/>
      <c r="YR19"/>
      <c r="YS19"/>
      <c r="YT19"/>
      <c r="YU19"/>
      <c r="YV19"/>
      <c r="YW19"/>
      <c r="YX19"/>
      <c r="YY19"/>
      <c r="YZ19"/>
      <c r="ZA19"/>
      <c r="ZB19"/>
      <c r="ZC19"/>
      <c r="ZD19"/>
      <c r="ZE19"/>
      <c r="ZF19"/>
      <c r="ZG19"/>
      <c r="ZH19"/>
      <c r="ZI19"/>
      <c r="ZJ19"/>
      <c r="ZK19"/>
      <c r="ZL19"/>
      <c r="ZM19"/>
      <c r="ZN19"/>
      <c r="ZO19"/>
      <c r="ZP19"/>
      <c r="ZQ19"/>
      <c r="ZR19"/>
      <c r="ZS19"/>
      <c r="ZT19"/>
      <c r="ZU19"/>
      <c r="ZV19"/>
      <c r="ZW19"/>
      <c r="ZX19"/>
      <c r="ZY19"/>
      <c r="ZZ19"/>
      <c r="AAA19"/>
      <c r="AAB19"/>
      <c r="AAC19"/>
      <c r="AAD19"/>
      <c r="AAE19"/>
      <c r="AAF19"/>
      <c r="AAG19"/>
      <c r="AAH19"/>
      <c r="AAI19"/>
      <c r="AAJ19"/>
      <c r="AAK19"/>
      <c r="AAL19"/>
      <c r="AAM19"/>
      <c r="AAN19"/>
      <c r="AAO19"/>
      <c r="AAP19"/>
      <c r="AAQ19"/>
      <c r="AAR19"/>
      <c r="AAS19"/>
      <c r="AAT19"/>
      <c r="AAU19"/>
      <c r="AAV19"/>
      <c r="AAW19"/>
      <c r="AAX19"/>
      <c r="AAY19"/>
      <c r="AAZ19"/>
      <c r="ABA19"/>
      <c r="ABB19"/>
      <c r="ABC19"/>
      <c r="ABD19"/>
      <c r="ABE19"/>
      <c r="ABF19"/>
      <c r="ABG19"/>
      <c r="ABH19"/>
      <c r="ABI19"/>
      <c r="ABJ19"/>
      <c r="ABK19"/>
      <c r="ABL19"/>
      <c r="ABM19"/>
      <c r="ABN19"/>
      <c r="ABO19"/>
      <c r="ABP19"/>
      <c r="ABQ19"/>
      <c r="ABR19"/>
      <c r="ABS19"/>
      <c r="ABT19"/>
      <c r="ABU19"/>
      <c r="ABV19"/>
      <c r="ABW19"/>
      <c r="ABX19"/>
      <c r="ABY19"/>
      <c r="ABZ19"/>
      <c r="ACA19"/>
      <c r="ACB19"/>
      <c r="ACC19"/>
      <c r="ACD19"/>
      <c r="ACE19"/>
      <c r="ACF19"/>
      <c r="ACG19"/>
      <c r="ACH19"/>
      <c r="ACI19"/>
      <c r="ACJ19"/>
      <c r="ACK19"/>
      <c r="ACL19"/>
      <c r="ACM19"/>
      <c r="ACN19"/>
      <c r="ACO19"/>
      <c r="ACP19"/>
      <c r="ACQ19"/>
      <c r="ACR19"/>
      <c r="ACS19"/>
      <c r="ACT19"/>
      <c r="ACU19"/>
      <c r="ACV19"/>
      <c r="ACW19"/>
      <c r="ACX19"/>
      <c r="ACY19"/>
      <c r="ACZ19"/>
      <c r="ADA19"/>
      <c r="ADB19"/>
      <c r="ADC19"/>
      <c r="ADD19"/>
      <c r="ADE19"/>
      <c r="ADF19"/>
      <c r="ADG19"/>
      <c r="ADH19"/>
      <c r="ADI19"/>
      <c r="ADJ19"/>
      <c r="ADK19"/>
      <c r="ADL19"/>
      <c r="ADM19"/>
      <c r="ADN19"/>
      <c r="ADO19"/>
      <c r="ADP19"/>
      <c r="ADQ19"/>
      <c r="ADR19"/>
      <c r="ADS19"/>
      <c r="ADT19"/>
      <c r="ADU19"/>
      <c r="ADV19"/>
      <c r="ADW19"/>
      <c r="ADX19"/>
      <c r="ADY19"/>
      <c r="ADZ19"/>
      <c r="AEA19"/>
      <c r="AEB19"/>
      <c r="AEC19"/>
      <c r="AED19"/>
      <c r="AEE19"/>
      <c r="AEF19"/>
      <c r="AEG19"/>
      <c r="AEH19"/>
      <c r="AEI19"/>
      <c r="AEJ19"/>
      <c r="AEK19"/>
      <c r="AEL19"/>
      <c r="AEM19"/>
      <c r="AEN19"/>
      <c r="AEO19"/>
      <c r="AEP19"/>
      <c r="AEQ19"/>
      <c r="AER19"/>
      <c r="AES19"/>
      <c r="AET19"/>
      <c r="AEU19"/>
      <c r="AEV19"/>
      <c r="AEW19"/>
      <c r="AEX19"/>
      <c r="AEY19"/>
      <c r="AEZ19"/>
      <c r="AFA19"/>
      <c r="AFB19"/>
      <c r="AFC19"/>
      <c r="AFD19"/>
      <c r="AFE19"/>
      <c r="AFF19"/>
      <c r="AFG19"/>
      <c r="AFH19"/>
      <c r="AFI19"/>
      <c r="AFJ19"/>
      <c r="AFK19"/>
      <c r="AFL19"/>
      <c r="AFM19"/>
      <c r="AFN19"/>
      <c r="AFO19"/>
      <c r="AFP19"/>
      <c r="AFQ19"/>
      <c r="AFR19"/>
      <c r="AFS19"/>
      <c r="AFT19"/>
      <c r="AFU19"/>
      <c r="AFV19"/>
      <c r="AFW19"/>
      <c r="AFX19"/>
      <c r="AFY19"/>
      <c r="AFZ19"/>
      <c r="AGA19"/>
      <c r="AGB19"/>
      <c r="AGC19"/>
      <c r="AGD19"/>
      <c r="AGE19"/>
      <c r="AGF19"/>
      <c r="AGG19"/>
      <c r="AGH19"/>
      <c r="AGI19"/>
      <c r="AGJ19"/>
      <c r="AGK19"/>
      <c r="AGL19"/>
      <c r="AGM19"/>
      <c r="AGN19"/>
      <c r="AGO19"/>
      <c r="AGP19"/>
      <c r="AGQ19"/>
      <c r="AGR19"/>
      <c r="AGS19"/>
      <c r="AGT19"/>
      <c r="AGU19"/>
      <c r="AGV19"/>
      <c r="AGW19"/>
      <c r="AGX19"/>
      <c r="AGY19"/>
      <c r="AGZ19"/>
      <c r="AHA19"/>
      <c r="AHB19"/>
      <c r="AHC19"/>
      <c r="AHD19"/>
      <c r="AHE19"/>
      <c r="AHF19"/>
      <c r="AHG19"/>
      <c r="AHH19"/>
      <c r="AHI19"/>
      <c r="AHJ19"/>
      <c r="AHK19"/>
      <c r="AHL19"/>
      <c r="AHM19"/>
      <c r="AHN19"/>
      <c r="AHO19"/>
      <c r="AHP19"/>
      <c r="AHQ19"/>
      <c r="AHR19"/>
      <c r="AHS19"/>
      <c r="AHT19"/>
      <c r="AHU19"/>
      <c r="AHV19"/>
      <c r="AHW19"/>
      <c r="AHX19"/>
      <c r="AHY19"/>
      <c r="AHZ19"/>
      <c r="AIA19"/>
      <c r="AIB19"/>
      <c r="AIC19"/>
      <c r="AID19"/>
      <c r="AIE19"/>
      <c r="AIF19"/>
      <c r="AIG19"/>
      <c r="AIH19"/>
      <c r="AII19"/>
      <c r="AIJ19"/>
      <c r="AIK19"/>
      <c r="AIL19"/>
      <c r="AIM19"/>
      <c r="AIN19"/>
      <c r="AIO19"/>
      <c r="AIP19"/>
      <c r="AIQ19"/>
      <c r="AIR19"/>
      <c r="AIS19"/>
      <c r="AIT19"/>
      <c r="AIU19"/>
      <c r="AIV19"/>
      <c r="AIW19"/>
      <c r="AIX19"/>
      <c r="AIY19"/>
      <c r="AIZ19"/>
      <c r="AJA19"/>
      <c r="AJB19"/>
      <c r="AJC19"/>
      <c r="AJD19"/>
      <c r="AJE19"/>
      <c r="AJF19"/>
      <c r="AJG19"/>
      <c r="AJH19"/>
      <c r="AJI19"/>
      <c r="AJJ19"/>
      <c r="AJK19"/>
      <c r="AJL19"/>
      <c r="AJM19"/>
      <c r="AJN19"/>
      <c r="AJO19"/>
      <c r="AJP19"/>
      <c r="AJQ19"/>
      <c r="AJR19"/>
      <c r="AJS19"/>
      <c r="AJT19"/>
      <c r="AJU19"/>
      <c r="AJV19"/>
      <c r="AJW19"/>
      <c r="AJX19"/>
      <c r="AJY19"/>
      <c r="AJZ19"/>
      <c r="AKA19"/>
      <c r="AKB19"/>
      <c r="AKC19"/>
      <c r="AKD19"/>
      <c r="AKE19"/>
      <c r="AKF19"/>
      <c r="AKG19"/>
      <c r="AKH19"/>
      <c r="AKI19"/>
      <c r="AKJ19"/>
      <c r="AKK19"/>
      <c r="AKL19"/>
      <c r="AKM19"/>
      <c r="AKN19"/>
      <c r="AKO19"/>
      <c r="AKP19"/>
      <c r="AKQ19"/>
      <c r="AKR19"/>
      <c r="AKS19"/>
      <c r="AKT19"/>
      <c r="AKU19"/>
      <c r="AKV19"/>
      <c r="AKW19"/>
      <c r="AKX19"/>
      <c r="AKY19"/>
      <c r="AKZ19"/>
      <c r="ALA19"/>
      <c r="ALB19"/>
      <c r="ALC19"/>
      <c r="ALD19"/>
      <c r="ALE19"/>
      <c r="ALF19"/>
      <c r="ALG19"/>
      <c r="ALH19"/>
      <c r="ALI19"/>
      <c r="ALJ19"/>
      <c r="ALK19"/>
      <c r="ALL19"/>
      <c r="ALM19"/>
      <c r="ALN19"/>
      <c r="ALO19"/>
      <c r="ALP19"/>
      <c r="ALQ19"/>
      <c r="ALR19"/>
      <c r="ALS19"/>
      <c r="ALT19"/>
      <c r="ALU19"/>
      <c r="ALV19"/>
      <c r="ALW19"/>
      <c r="ALX19"/>
      <c r="ALY19"/>
      <c r="ALZ19"/>
      <c r="AMA19"/>
      <c r="AMB19"/>
      <c r="AMC19"/>
      <c r="AMD19"/>
      <c r="AME19"/>
      <c r="AMF19"/>
      <c r="AMG19"/>
      <c r="AMH19"/>
      <c r="AMI19"/>
      <c r="AMJ19"/>
    </row>
    <row r="20" spans="1:1024" s="13" customFormat="1">
      <c r="A20" s="21" t="s">
        <v>115</v>
      </c>
      <c r="B20" s="148" t="s">
        <v>119</v>
      </c>
      <c r="C20" s="166">
        <f t="shared" ref="C20:AL20" si="4">C18*C19</f>
        <v>0</v>
      </c>
      <c r="D20" s="167">
        <f t="shared" si="4"/>
        <v>0</v>
      </c>
      <c r="E20" s="167">
        <f t="shared" si="4"/>
        <v>0</v>
      </c>
      <c r="F20" s="167">
        <f t="shared" si="4"/>
        <v>0</v>
      </c>
      <c r="G20" s="167">
        <f t="shared" si="4"/>
        <v>0</v>
      </c>
      <c r="H20" s="167">
        <f t="shared" si="4"/>
        <v>0</v>
      </c>
      <c r="I20" s="167">
        <f t="shared" si="4"/>
        <v>0</v>
      </c>
      <c r="J20" s="167">
        <f t="shared" si="4"/>
        <v>100</v>
      </c>
      <c r="K20" s="167">
        <f t="shared" si="4"/>
        <v>120</v>
      </c>
      <c r="L20" s="167">
        <f t="shared" si="4"/>
        <v>130</v>
      </c>
      <c r="M20" s="167">
        <f t="shared" si="4"/>
        <v>130.01</v>
      </c>
      <c r="N20" s="167">
        <f t="shared" si="4"/>
        <v>130.02000000000001</v>
      </c>
      <c r="O20" s="167">
        <f t="shared" si="4"/>
        <v>130.02000000000001</v>
      </c>
      <c r="P20" s="167">
        <f t="shared" si="4"/>
        <v>130.02000000000001</v>
      </c>
      <c r="Q20" s="167">
        <f t="shared" si="4"/>
        <v>130.02000000000001</v>
      </c>
      <c r="R20" s="167">
        <f t="shared" si="4"/>
        <v>130.02000000000001</v>
      </c>
      <c r="S20" s="167">
        <f t="shared" si="4"/>
        <v>130.02000000000001</v>
      </c>
      <c r="T20" s="167">
        <f t="shared" si="4"/>
        <v>130.02000000000001</v>
      </c>
      <c r="U20" s="167">
        <f t="shared" si="4"/>
        <v>130.02000000000001</v>
      </c>
      <c r="V20" s="167">
        <f t="shared" si="4"/>
        <v>130.02000000000001</v>
      </c>
      <c r="W20" s="167">
        <f t="shared" si="4"/>
        <v>130.02000000000001</v>
      </c>
      <c r="X20" s="167">
        <f t="shared" si="4"/>
        <v>130.02000000000001</v>
      </c>
      <c r="Y20" s="167">
        <f t="shared" si="4"/>
        <v>130.02000000000001</v>
      </c>
      <c r="Z20" s="167">
        <f t="shared" si="4"/>
        <v>130.02000000000001</v>
      </c>
      <c r="AA20" s="167">
        <f t="shared" si="4"/>
        <v>130.02000000000001</v>
      </c>
      <c r="AB20" s="167">
        <f t="shared" si="4"/>
        <v>130.02000000000001</v>
      </c>
      <c r="AC20" s="167">
        <f t="shared" si="4"/>
        <v>130.02000000000001</v>
      </c>
      <c r="AD20" s="167">
        <f t="shared" si="4"/>
        <v>130.02000000000001</v>
      </c>
      <c r="AE20" s="167">
        <f t="shared" si="4"/>
        <v>130.02000000000001</v>
      </c>
      <c r="AF20" s="167">
        <f t="shared" si="4"/>
        <v>130.02000000000001</v>
      </c>
      <c r="AG20" s="167">
        <f t="shared" si="4"/>
        <v>130.02000000000001</v>
      </c>
      <c r="AH20" s="167">
        <f t="shared" si="4"/>
        <v>130.02000000000001</v>
      </c>
      <c r="AI20" s="167">
        <f t="shared" si="4"/>
        <v>130.02000000000001</v>
      </c>
      <c r="AJ20" s="167">
        <f t="shared" si="4"/>
        <v>130.02000000000001</v>
      </c>
      <c r="AK20" s="167">
        <f t="shared" si="4"/>
        <v>130.02000000000001</v>
      </c>
      <c r="AL20" s="168">
        <f t="shared" si="4"/>
        <v>130.02000000000001</v>
      </c>
    </row>
    <row r="21" spans="1:1024" s="77" customFormat="1">
      <c r="A21" s="21" t="s">
        <v>120</v>
      </c>
      <c r="B21" s="169" t="s">
        <v>121</v>
      </c>
      <c r="C21" s="170"/>
      <c r="D21" s="171"/>
      <c r="E21" s="171"/>
      <c r="F21" s="171"/>
      <c r="G21" s="171"/>
      <c r="H21" s="171"/>
      <c r="I21" s="171"/>
      <c r="J21" s="171">
        <v>150</v>
      </c>
      <c r="K21" s="171">
        <v>150</v>
      </c>
      <c r="L21" s="171">
        <v>150</v>
      </c>
      <c r="M21" s="171">
        <v>150</v>
      </c>
      <c r="N21" s="171">
        <v>150</v>
      </c>
      <c r="O21" s="171">
        <v>150</v>
      </c>
      <c r="P21" s="171">
        <v>150</v>
      </c>
      <c r="Q21" s="171">
        <v>150</v>
      </c>
      <c r="R21" s="171">
        <v>150</v>
      </c>
      <c r="S21" s="171">
        <v>150</v>
      </c>
      <c r="T21" s="171">
        <v>150</v>
      </c>
      <c r="U21" s="171">
        <v>150</v>
      </c>
      <c r="V21" s="171">
        <v>150</v>
      </c>
      <c r="W21" s="171">
        <v>150</v>
      </c>
      <c r="X21" s="171">
        <v>150</v>
      </c>
      <c r="Y21" s="171">
        <v>150</v>
      </c>
      <c r="Z21" s="171">
        <v>150</v>
      </c>
      <c r="AA21" s="171">
        <v>150</v>
      </c>
      <c r="AB21" s="171">
        <v>150</v>
      </c>
      <c r="AC21" s="171">
        <v>150</v>
      </c>
      <c r="AD21" s="171">
        <v>150</v>
      </c>
      <c r="AE21" s="171">
        <v>150</v>
      </c>
      <c r="AF21" s="171">
        <v>150</v>
      </c>
      <c r="AG21" s="171">
        <v>150</v>
      </c>
      <c r="AH21" s="171">
        <v>150</v>
      </c>
      <c r="AI21" s="171">
        <v>150</v>
      </c>
      <c r="AJ21" s="171">
        <v>150</v>
      </c>
      <c r="AK21" s="171">
        <v>150</v>
      </c>
      <c r="AL21" s="171">
        <v>150</v>
      </c>
    </row>
    <row r="22" spans="1:1024">
      <c r="A22" s="21" t="s">
        <v>117</v>
      </c>
      <c r="B22" s="148" t="s">
        <v>122</v>
      </c>
      <c r="C22" s="164"/>
      <c r="D22" s="165"/>
      <c r="E22" s="165"/>
      <c r="F22" s="165"/>
      <c r="G22" s="165"/>
      <c r="H22" s="165"/>
      <c r="I22" s="165"/>
      <c r="J22" s="165">
        <v>0.3</v>
      </c>
      <c r="K22" s="165">
        <v>0.3</v>
      </c>
      <c r="L22" s="165">
        <v>0.3</v>
      </c>
      <c r="M22" s="165">
        <v>0.3</v>
      </c>
      <c r="N22" s="165">
        <v>0.3</v>
      </c>
      <c r="O22" s="165">
        <v>0.3</v>
      </c>
      <c r="P22" s="165">
        <v>0.3</v>
      </c>
      <c r="Q22" s="165">
        <v>0.3</v>
      </c>
      <c r="R22" s="165">
        <v>0.3</v>
      </c>
      <c r="S22" s="165">
        <v>0.3</v>
      </c>
      <c r="T22" s="165">
        <v>0.3</v>
      </c>
      <c r="U22" s="165">
        <v>0.3</v>
      </c>
      <c r="V22" s="165">
        <v>0.3</v>
      </c>
      <c r="W22" s="165">
        <v>0.3</v>
      </c>
      <c r="X22" s="165">
        <v>0.3</v>
      </c>
      <c r="Y22" s="165">
        <v>0.3</v>
      </c>
      <c r="Z22" s="165">
        <v>0.3</v>
      </c>
      <c r="AA22" s="165">
        <v>0.3</v>
      </c>
      <c r="AB22" s="165">
        <v>0.3</v>
      </c>
      <c r="AC22" s="165">
        <v>0.3</v>
      </c>
      <c r="AD22" s="165">
        <v>0.3</v>
      </c>
      <c r="AE22" s="165">
        <v>0.3</v>
      </c>
      <c r="AF22" s="165">
        <v>0.3</v>
      </c>
      <c r="AG22" s="165">
        <v>0.3</v>
      </c>
      <c r="AH22" s="165">
        <v>0.3</v>
      </c>
      <c r="AI22" s="165">
        <v>0.3</v>
      </c>
      <c r="AJ22" s="165">
        <v>0.3</v>
      </c>
      <c r="AK22" s="165">
        <v>0.3</v>
      </c>
      <c r="AL22" s="165">
        <v>0.3</v>
      </c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  <c r="RG22"/>
      <c r="RH22"/>
      <c r="RI22"/>
      <c r="RJ22"/>
      <c r="RK22"/>
      <c r="RL22"/>
      <c r="RM22"/>
      <c r="RN22"/>
      <c r="RO22"/>
      <c r="RP22"/>
      <c r="RQ22"/>
      <c r="RR22"/>
      <c r="RS22"/>
      <c r="RT22"/>
      <c r="RU22"/>
      <c r="RV22"/>
      <c r="RW22"/>
      <c r="RX22"/>
      <c r="RY22"/>
      <c r="RZ22"/>
      <c r="SA22"/>
      <c r="SB22"/>
      <c r="SC22"/>
      <c r="SD22"/>
      <c r="SE22"/>
      <c r="SF22"/>
      <c r="SG22"/>
      <c r="SH22"/>
      <c r="SI22"/>
      <c r="SJ22"/>
      <c r="SK22"/>
      <c r="SL22"/>
      <c r="SM22"/>
      <c r="SN22"/>
      <c r="SO22"/>
      <c r="SP22"/>
      <c r="SQ22"/>
      <c r="SR22"/>
      <c r="SS22"/>
      <c r="ST22"/>
      <c r="SU22"/>
      <c r="SV22"/>
      <c r="SW22"/>
      <c r="SX22"/>
      <c r="SY22"/>
      <c r="SZ22"/>
      <c r="TA22"/>
      <c r="TB22"/>
      <c r="TC22"/>
      <c r="TD22"/>
      <c r="TE22"/>
      <c r="TF22"/>
      <c r="TG22"/>
      <c r="TH22"/>
      <c r="TI22"/>
      <c r="TJ22"/>
      <c r="TK22"/>
      <c r="TL22"/>
      <c r="TM22"/>
      <c r="TN22"/>
      <c r="TO22"/>
      <c r="TP22"/>
      <c r="TQ22"/>
      <c r="TR22"/>
      <c r="TS22"/>
      <c r="TT22"/>
      <c r="TU22"/>
      <c r="TV22"/>
      <c r="TW22"/>
      <c r="TX22"/>
      <c r="TY22"/>
      <c r="TZ22"/>
      <c r="UA22"/>
      <c r="UB22"/>
      <c r="UC22"/>
      <c r="UD22"/>
      <c r="UE22"/>
      <c r="UF22"/>
      <c r="UG22"/>
      <c r="UH22"/>
      <c r="UI22"/>
      <c r="UJ22"/>
      <c r="UK22"/>
      <c r="UL22"/>
      <c r="UM22"/>
      <c r="UN22"/>
      <c r="UO22"/>
      <c r="UP22"/>
      <c r="UQ22"/>
      <c r="UR22"/>
      <c r="US22"/>
      <c r="UT22"/>
      <c r="UU22"/>
      <c r="UV22"/>
      <c r="UW22"/>
      <c r="UX22"/>
      <c r="UY22"/>
      <c r="UZ22"/>
      <c r="VA22"/>
      <c r="VB22"/>
      <c r="VC22"/>
      <c r="VD22"/>
      <c r="VE22"/>
      <c r="VF22"/>
      <c r="VG22"/>
      <c r="VH22"/>
      <c r="VI22"/>
      <c r="VJ22"/>
      <c r="VK22"/>
      <c r="VL22"/>
      <c r="VM22"/>
      <c r="VN22"/>
      <c r="VO22"/>
      <c r="VP22"/>
      <c r="VQ22"/>
      <c r="VR22"/>
      <c r="VS22"/>
      <c r="VT22"/>
      <c r="VU22"/>
      <c r="VV22"/>
      <c r="VW22"/>
      <c r="VX22"/>
      <c r="VY22"/>
      <c r="VZ22"/>
      <c r="WA22"/>
      <c r="WB22"/>
      <c r="WC22"/>
      <c r="WD22"/>
      <c r="WE22"/>
      <c r="WF22"/>
      <c r="WG22"/>
      <c r="WH22"/>
      <c r="WI22"/>
      <c r="WJ22"/>
      <c r="WK22"/>
      <c r="WL22"/>
      <c r="WM22"/>
      <c r="WN22"/>
      <c r="WO22"/>
      <c r="WP22"/>
      <c r="WQ22"/>
      <c r="WR22"/>
      <c r="WS22"/>
      <c r="WT22"/>
      <c r="WU22"/>
      <c r="WV22"/>
      <c r="WW22"/>
      <c r="WX22"/>
      <c r="WY22"/>
      <c r="WZ22"/>
      <c r="XA22"/>
      <c r="XB22"/>
      <c r="XC22"/>
      <c r="XD22"/>
      <c r="XE22"/>
      <c r="XF22"/>
      <c r="XG22"/>
      <c r="XH22"/>
      <c r="XI22"/>
      <c r="XJ22"/>
      <c r="XK22"/>
      <c r="XL22"/>
      <c r="XM22"/>
      <c r="XN22"/>
      <c r="XO22"/>
      <c r="XP22"/>
      <c r="XQ22"/>
      <c r="XR22"/>
      <c r="XS22"/>
      <c r="XT22"/>
      <c r="XU22"/>
      <c r="XV22"/>
      <c r="XW22"/>
      <c r="XX22"/>
      <c r="XY22"/>
      <c r="XZ22"/>
      <c r="YA22"/>
      <c r="YB22"/>
      <c r="YC22"/>
      <c r="YD22"/>
      <c r="YE22"/>
      <c r="YF22"/>
      <c r="YG22"/>
      <c r="YH22"/>
      <c r="YI22"/>
      <c r="YJ22"/>
      <c r="YK22"/>
      <c r="YL22"/>
      <c r="YM22"/>
      <c r="YN22"/>
      <c r="YO22"/>
      <c r="YP22"/>
      <c r="YQ22"/>
      <c r="YR22"/>
      <c r="YS22"/>
      <c r="YT22"/>
      <c r="YU22"/>
      <c r="YV22"/>
      <c r="YW22"/>
      <c r="YX22"/>
      <c r="YY22"/>
      <c r="YZ22"/>
      <c r="ZA22"/>
      <c r="ZB22"/>
      <c r="ZC22"/>
      <c r="ZD22"/>
      <c r="ZE22"/>
      <c r="ZF22"/>
      <c r="ZG22"/>
      <c r="ZH22"/>
      <c r="ZI22"/>
      <c r="ZJ22"/>
      <c r="ZK22"/>
      <c r="ZL22"/>
      <c r="ZM22"/>
      <c r="ZN22"/>
      <c r="ZO22"/>
      <c r="ZP22"/>
      <c r="ZQ22"/>
      <c r="ZR22"/>
      <c r="ZS22"/>
      <c r="ZT22"/>
      <c r="ZU22"/>
      <c r="ZV22"/>
      <c r="ZW22"/>
      <c r="ZX22"/>
      <c r="ZY22"/>
      <c r="ZZ22"/>
      <c r="AAA22"/>
      <c r="AAB22"/>
      <c r="AAC22"/>
      <c r="AAD22"/>
      <c r="AAE22"/>
      <c r="AAF22"/>
      <c r="AAG22"/>
      <c r="AAH22"/>
      <c r="AAI22"/>
      <c r="AAJ22"/>
      <c r="AAK22"/>
      <c r="AAL22"/>
      <c r="AAM22"/>
      <c r="AAN22"/>
      <c r="AAO22"/>
      <c r="AAP22"/>
      <c r="AAQ22"/>
      <c r="AAR22"/>
      <c r="AAS22"/>
      <c r="AAT22"/>
      <c r="AAU22"/>
      <c r="AAV22"/>
      <c r="AAW22"/>
      <c r="AAX22"/>
      <c r="AAY22"/>
      <c r="AAZ22"/>
      <c r="ABA22"/>
      <c r="ABB22"/>
      <c r="ABC22"/>
      <c r="ABD22"/>
      <c r="ABE22"/>
      <c r="ABF22"/>
      <c r="ABG22"/>
      <c r="ABH22"/>
      <c r="ABI22"/>
      <c r="ABJ22"/>
      <c r="ABK22"/>
      <c r="ABL22"/>
      <c r="ABM22"/>
      <c r="ABN22"/>
      <c r="ABO22"/>
      <c r="ABP22"/>
      <c r="ABQ22"/>
      <c r="ABR22"/>
      <c r="ABS22"/>
      <c r="ABT22"/>
      <c r="ABU22"/>
      <c r="ABV22"/>
      <c r="ABW22"/>
      <c r="ABX22"/>
      <c r="ABY22"/>
      <c r="ABZ22"/>
      <c r="ACA22"/>
      <c r="ACB22"/>
      <c r="ACC22"/>
      <c r="ACD22"/>
      <c r="ACE22"/>
      <c r="ACF22"/>
      <c r="ACG22"/>
      <c r="ACH22"/>
      <c r="ACI22"/>
      <c r="ACJ22"/>
      <c r="ACK22"/>
      <c r="ACL22"/>
      <c r="ACM22"/>
      <c r="ACN22"/>
      <c r="ACO22"/>
      <c r="ACP22"/>
      <c r="ACQ22"/>
      <c r="ACR22"/>
      <c r="ACS22"/>
      <c r="ACT22"/>
      <c r="ACU22"/>
      <c r="ACV22"/>
      <c r="ACW22"/>
      <c r="ACX22"/>
      <c r="ACY22"/>
      <c r="ACZ22"/>
      <c r="ADA22"/>
      <c r="ADB22"/>
      <c r="ADC22"/>
      <c r="ADD22"/>
      <c r="ADE22"/>
      <c r="ADF22"/>
      <c r="ADG22"/>
      <c r="ADH22"/>
      <c r="ADI22"/>
      <c r="ADJ22"/>
      <c r="ADK22"/>
      <c r="ADL22"/>
      <c r="ADM22"/>
      <c r="ADN22"/>
      <c r="ADO22"/>
      <c r="ADP22"/>
      <c r="ADQ22"/>
      <c r="ADR22"/>
      <c r="ADS22"/>
      <c r="ADT22"/>
      <c r="ADU22"/>
      <c r="ADV22"/>
      <c r="ADW22"/>
      <c r="ADX22"/>
      <c r="ADY22"/>
      <c r="ADZ22"/>
      <c r="AEA22"/>
      <c r="AEB22"/>
      <c r="AEC22"/>
      <c r="AED22"/>
      <c r="AEE22"/>
      <c r="AEF22"/>
      <c r="AEG22"/>
      <c r="AEH22"/>
      <c r="AEI22"/>
      <c r="AEJ22"/>
      <c r="AEK22"/>
      <c r="AEL22"/>
      <c r="AEM22"/>
      <c r="AEN22"/>
      <c r="AEO22"/>
      <c r="AEP22"/>
      <c r="AEQ22"/>
      <c r="AER22"/>
      <c r="AES22"/>
      <c r="AET22"/>
      <c r="AEU22"/>
      <c r="AEV22"/>
      <c r="AEW22"/>
      <c r="AEX22"/>
      <c r="AEY22"/>
      <c r="AEZ22"/>
      <c r="AFA22"/>
      <c r="AFB22"/>
      <c r="AFC22"/>
      <c r="AFD22"/>
      <c r="AFE22"/>
      <c r="AFF22"/>
      <c r="AFG22"/>
      <c r="AFH22"/>
      <c r="AFI22"/>
      <c r="AFJ22"/>
      <c r="AFK22"/>
      <c r="AFL22"/>
      <c r="AFM22"/>
      <c r="AFN22"/>
      <c r="AFO22"/>
      <c r="AFP22"/>
      <c r="AFQ22"/>
      <c r="AFR22"/>
      <c r="AFS22"/>
      <c r="AFT22"/>
      <c r="AFU22"/>
      <c r="AFV22"/>
      <c r="AFW22"/>
      <c r="AFX22"/>
      <c r="AFY22"/>
      <c r="AFZ22"/>
      <c r="AGA22"/>
      <c r="AGB22"/>
      <c r="AGC22"/>
      <c r="AGD22"/>
      <c r="AGE22"/>
      <c r="AGF22"/>
      <c r="AGG22"/>
      <c r="AGH22"/>
      <c r="AGI22"/>
      <c r="AGJ22"/>
      <c r="AGK22"/>
      <c r="AGL22"/>
      <c r="AGM22"/>
      <c r="AGN22"/>
      <c r="AGO22"/>
      <c r="AGP22"/>
      <c r="AGQ22"/>
      <c r="AGR22"/>
      <c r="AGS22"/>
      <c r="AGT22"/>
      <c r="AGU22"/>
      <c r="AGV22"/>
      <c r="AGW22"/>
      <c r="AGX22"/>
      <c r="AGY22"/>
      <c r="AGZ22"/>
      <c r="AHA22"/>
      <c r="AHB22"/>
      <c r="AHC22"/>
      <c r="AHD22"/>
      <c r="AHE22"/>
      <c r="AHF22"/>
      <c r="AHG22"/>
      <c r="AHH22"/>
      <c r="AHI22"/>
      <c r="AHJ22"/>
      <c r="AHK22"/>
      <c r="AHL22"/>
      <c r="AHM22"/>
      <c r="AHN22"/>
      <c r="AHO22"/>
      <c r="AHP22"/>
      <c r="AHQ22"/>
      <c r="AHR22"/>
      <c r="AHS22"/>
      <c r="AHT22"/>
      <c r="AHU22"/>
      <c r="AHV22"/>
      <c r="AHW22"/>
      <c r="AHX22"/>
      <c r="AHY22"/>
      <c r="AHZ22"/>
      <c r="AIA22"/>
      <c r="AIB22"/>
      <c r="AIC22"/>
      <c r="AID22"/>
      <c r="AIE22"/>
      <c r="AIF22"/>
      <c r="AIG22"/>
      <c r="AIH22"/>
      <c r="AII22"/>
      <c r="AIJ22"/>
      <c r="AIK22"/>
      <c r="AIL22"/>
      <c r="AIM22"/>
      <c r="AIN22"/>
      <c r="AIO22"/>
      <c r="AIP22"/>
      <c r="AIQ22"/>
      <c r="AIR22"/>
      <c r="AIS22"/>
      <c r="AIT22"/>
      <c r="AIU22"/>
      <c r="AIV22"/>
      <c r="AIW22"/>
      <c r="AIX22"/>
      <c r="AIY22"/>
      <c r="AIZ22"/>
      <c r="AJA22"/>
      <c r="AJB22"/>
      <c r="AJC22"/>
      <c r="AJD22"/>
      <c r="AJE22"/>
      <c r="AJF22"/>
      <c r="AJG22"/>
      <c r="AJH22"/>
      <c r="AJI22"/>
      <c r="AJJ22"/>
      <c r="AJK22"/>
      <c r="AJL22"/>
      <c r="AJM22"/>
      <c r="AJN22"/>
      <c r="AJO22"/>
      <c r="AJP22"/>
      <c r="AJQ22"/>
      <c r="AJR22"/>
      <c r="AJS22"/>
      <c r="AJT22"/>
      <c r="AJU22"/>
      <c r="AJV22"/>
      <c r="AJW22"/>
      <c r="AJX22"/>
      <c r="AJY22"/>
      <c r="AJZ22"/>
      <c r="AKA22"/>
      <c r="AKB22"/>
      <c r="AKC22"/>
      <c r="AKD22"/>
      <c r="AKE22"/>
      <c r="AKF22"/>
      <c r="AKG22"/>
      <c r="AKH22"/>
      <c r="AKI22"/>
      <c r="AKJ22"/>
      <c r="AKK22"/>
      <c r="AKL22"/>
      <c r="AKM22"/>
      <c r="AKN22"/>
      <c r="AKO22"/>
      <c r="AKP22"/>
      <c r="AKQ22"/>
      <c r="AKR22"/>
      <c r="AKS22"/>
      <c r="AKT22"/>
      <c r="AKU22"/>
      <c r="AKV22"/>
      <c r="AKW22"/>
      <c r="AKX22"/>
      <c r="AKY22"/>
      <c r="AKZ22"/>
      <c r="ALA22"/>
      <c r="ALB22"/>
      <c r="ALC22"/>
      <c r="ALD22"/>
      <c r="ALE22"/>
      <c r="ALF22"/>
      <c r="ALG22"/>
      <c r="ALH22"/>
      <c r="ALI22"/>
      <c r="ALJ22"/>
      <c r="ALK22"/>
      <c r="ALL22"/>
      <c r="ALM22"/>
      <c r="ALN22"/>
      <c r="ALO22"/>
      <c r="ALP22"/>
      <c r="ALQ22"/>
      <c r="ALR22"/>
      <c r="ALS22"/>
      <c r="ALT22"/>
      <c r="ALU22"/>
      <c r="ALV22"/>
      <c r="ALW22"/>
      <c r="ALX22"/>
      <c r="ALY22"/>
      <c r="ALZ22"/>
      <c r="AMA22"/>
      <c r="AMB22"/>
      <c r="AMC22"/>
      <c r="AMD22"/>
      <c r="AME22"/>
      <c r="AMF22"/>
      <c r="AMG22"/>
      <c r="AMH22"/>
      <c r="AMI22"/>
      <c r="AMJ22"/>
    </row>
    <row r="23" spans="1:1024">
      <c r="A23" s="21" t="s">
        <v>115</v>
      </c>
      <c r="B23" s="148" t="s">
        <v>123</v>
      </c>
      <c r="C23" s="166">
        <f t="shared" ref="C23:AL23" si="5">C20*C22</f>
        <v>0</v>
      </c>
      <c r="D23" s="167">
        <f t="shared" si="5"/>
        <v>0</v>
      </c>
      <c r="E23" s="167">
        <f t="shared" si="5"/>
        <v>0</v>
      </c>
      <c r="F23" s="167">
        <f t="shared" si="5"/>
        <v>0</v>
      </c>
      <c r="G23" s="167">
        <f t="shared" si="5"/>
        <v>0</v>
      </c>
      <c r="H23" s="167">
        <f t="shared" si="5"/>
        <v>0</v>
      </c>
      <c r="I23" s="167">
        <f t="shared" si="5"/>
        <v>0</v>
      </c>
      <c r="J23" s="167">
        <f t="shared" si="5"/>
        <v>30</v>
      </c>
      <c r="K23" s="167">
        <f t="shared" si="5"/>
        <v>36</v>
      </c>
      <c r="L23" s="167">
        <f t="shared" si="5"/>
        <v>39</v>
      </c>
      <c r="M23" s="167">
        <f t="shared" si="5"/>
        <v>39.002999999999993</v>
      </c>
      <c r="N23" s="167">
        <f t="shared" si="5"/>
        <v>39.006</v>
      </c>
      <c r="O23" s="167">
        <f t="shared" si="5"/>
        <v>39.006</v>
      </c>
      <c r="P23" s="167">
        <f t="shared" si="5"/>
        <v>39.006</v>
      </c>
      <c r="Q23" s="167">
        <f t="shared" si="5"/>
        <v>39.006</v>
      </c>
      <c r="R23" s="167">
        <f t="shared" si="5"/>
        <v>39.006</v>
      </c>
      <c r="S23" s="167">
        <f t="shared" si="5"/>
        <v>39.006</v>
      </c>
      <c r="T23" s="167">
        <f t="shared" si="5"/>
        <v>39.006</v>
      </c>
      <c r="U23" s="167">
        <f t="shared" si="5"/>
        <v>39.006</v>
      </c>
      <c r="V23" s="167">
        <f t="shared" si="5"/>
        <v>39.006</v>
      </c>
      <c r="W23" s="167">
        <f t="shared" si="5"/>
        <v>39.006</v>
      </c>
      <c r="X23" s="167">
        <f t="shared" si="5"/>
        <v>39.006</v>
      </c>
      <c r="Y23" s="167">
        <f t="shared" si="5"/>
        <v>39.006</v>
      </c>
      <c r="Z23" s="167">
        <f t="shared" si="5"/>
        <v>39.006</v>
      </c>
      <c r="AA23" s="167">
        <f t="shared" si="5"/>
        <v>39.006</v>
      </c>
      <c r="AB23" s="167">
        <f t="shared" si="5"/>
        <v>39.006</v>
      </c>
      <c r="AC23" s="167">
        <f t="shared" si="5"/>
        <v>39.006</v>
      </c>
      <c r="AD23" s="167">
        <f t="shared" si="5"/>
        <v>39.006</v>
      </c>
      <c r="AE23" s="167">
        <f t="shared" si="5"/>
        <v>39.006</v>
      </c>
      <c r="AF23" s="167">
        <f t="shared" si="5"/>
        <v>39.006</v>
      </c>
      <c r="AG23" s="167">
        <f t="shared" si="5"/>
        <v>39.006</v>
      </c>
      <c r="AH23" s="167">
        <f t="shared" si="5"/>
        <v>39.006</v>
      </c>
      <c r="AI23" s="167">
        <f t="shared" si="5"/>
        <v>39.006</v>
      </c>
      <c r="AJ23" s="167">
        <f t="shared" si="5"/>
        <v>39.006</v>
      </c>
      <c r="AK23" s="167">
        <f t="shared" si="5"/>
        <v>39.006</v>
      </c>
      <c r="AL23" s="168">
        <f t="shared" si="5"/>
        <v>39.006</v>
      </c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  <c r="RG23"/>
      <c r="RH23"/>
      <c r="RI23"/>
      <c r="RJ23"/>
      <c r="RK23"/>
      <c r="RL23"/>
      <c r="RM23"/>
      <c r="RN23"/>
      <c r="RO23"/>
      <c r="RP23"/>
      <c r="RQ23"/>
      <c r="RR23"/>
      <c r="RS23"/>
      <c r="RT23"/>
      <c r="RU23"/>
      <c r="RV23"/>
      <c r="RW23"/>
      <c r="RX23"/>
      <c r="RY23"/>
      <c r="RZ23"/>
      <c r="SA23"/>
      <c r="SB23"/>
      <c r="SC23"/>
      <c r="SD23"/>
      <c r="SE23"/>
      <c r="SF23"/>
      <c r="SG23"/>
      <c r="SH23"/>
      <c r="SI23"/>
      <c r="SJ23"/>
      <c r="SK23"/>
      <c r="SL23"/>
      <c r="SM23"/>
      <c r="SN23"/>
      <c r="SO23"/>
      <c r="SP23"/>
      <c r="SQ23"/>
      <c r="SR23"/>
      <c r="SS23"/>
      <c r="ST23"/>
      <c r="SU23"/>
      <c r="SV23"/>
      <c r="SW23"/>
      <c r="SX23"/>
      <c r="SY23"/>
      <c r="SZ23"/>
      <c r="TA23"/>
      <c r="TB23"/>
      <c r="TC23"/>
      <c r="TD23"/>
      <c r="TE23"/>
      <c r="TF23"/>
      <c r="TG23"/>
      <c r="TH23"/>
      <c r="TI23"/>
      <c r="TJ23"/>
      <c r="TK23"/>
      <c r="TL23"/>
      <c r="TM23"/>
      <c r="TN23"/>
      <c r="TO23"/>
      <c r="TP23"/>
      <c r="TQ23"/>
      <c r="TR23"/>
      <c r="TS23"/>
      <c r="TT23"/>
      <c r="TU23"/>
      <c r="TV23"/>
      <c r="TW23"/>
      <c r="TX23"/>
      <c r="TY23"/>
      <c r="TZ23"/>
      <c r="UA23"/>
      <c r="UB23"/>
      <c r="UC23"/>
      <c r="UD23"/>
      <c r="UE23"/>
      <c r="UF23"/>
      <c r="UG23"/>
      <c r="UH23"/>
      <c r="UI23"/>
      <c r="UJ23"/>
      <c r="UK23"/>
      <c r="UL23"/>
      <c r="UM23"/>
      <c r="UN23"/>
      <c r="UO23"/>
      <c r="UP23"/>
      <c r="UQ23"/>
      <c r="UR23"/>
      <c r="US23"/>
      <c r="UT23"/>
      <c r="UU23"/>
      <c r="UV23"/>
      <c r="UW23"/>
      <c r="UX23"/>
      <c r="UY23"/>
      <c r="UZ23"/>
      <c r="VA23"/>
      <c r="VB23"/>
      <c r="VC23"/>
      <c r="VD23"/>
      <c r="VE23"/>
      <c r="VF23"/>
      <c r="VG23"/>
      <c r="VH23"/>
      <c r="VI23"/>
      <c r="VJ23"/>
      <c r="VK23"/>
      <c r="VL23"/>
      <c r="VM23"/>
      <c r="VN23"/>
      <c r="VO23"/>
      <c r="VP23"/>
      <c r="VQ23"/>
      <c r="VR23"/>
      <c r="VS23"/>
      <c r="VT23"/>
      <c r="VU23"/>
      <c r="VV23"/>
      <c r="VW23"/>
      <c r="VX23"/>
      <c r="VY23"/>
      <c r="VZ23"/>
      <c r="WA23"/>
      <c r="WB23"/>
      <c r="WC23"/>
      <c r="WD23"/>
      <c r="WE23"/>
      <c r="WF23"/>
      <c r="WG23"/>
      <c r="WH23"/>
      <c r="WI23"/>
      <c r="WJ23"/>
      <c r="WK23"/>
      <c r="WL23"/>
      <c r="WM23"/>
      <c r="WN23"/>
      <c r="WO23"/>
      <c r="WP23"/>
      <c r="WQ23"/>
      <c r="WR23"/>
      <c r="WS23"/>
      <c r="WT23"/>
      <c r="WU23"/>
      <c r="WV23"/>
      <c r="WW23"/>
      <c r="WX23"/>
      <c r="WY23"/>
      <c r="WZ23"/>
      <c r="XA23"/>
      <c r="XB23"/>
      <c r="XC23"/>
      <c r="XD23"/>
      <c r="XE23"/>
      <c r="XF23"/>
      <c r="XG23"/>
      <c r="XH23"/>
      <c r="XI23"/>
      <c r="XJ23"/>
      <c r="XK23"/>
      <c r="XL23"/>
      <c r="XM23"/>
      <c r="XN23"/>
      <c r="XO23"/>
      <c r="XP23"/>
      <c r="XQ23"/>
      <c r="XR23"/>
      <c r="XS23"/>
      <c r="XT23"/>
      <c r="XU23"/>
      <c r="XV23"/>
      <c r="XW23"/>
      <c r="XX23"/>
      <c r="XY23"/>
      <c r="XZ23"/>
      <c r="YA23"/>
      <c r="YB23"/>
      <c r="YC23"/>
      <c r="YD23"/>
      <c r="YE23"/>
      <c r="YF23"/>
      <c r="YG23"/>
      <c r="YH23"/>
      <c r="YI23"/>
      <c r="YJ23"/>
      <c r="YK23"/>
      <c r="YL23"/>
      <c r="YM23"/>
      <c r="YN23"/>
      <c r="YO23"/>
      <c r="YP23"/>
      <c r="YQ23"/>
      <c r="YR23"/>
      <c r="YS23"/>
      <c r="YT23"/>
      <c r="YU23"/>
      <c r="YV23"/>
      <c r="YW23"/>
      <c r="YX23"/>
      <c r="YY23"/>
      <c r="YZ23"/>
      <c r="ZA23"/>
      <c r="ZB23"/>
      <c r="ZC23"/>
      <c r="ZD23"/>
      <c r="ZE23"/>
      <c r="ZF23"/>
      <c r="ZG23"/>
      <c r="ZH23"/>
      <c r="ZI23"/>
      <c r="ZJ23"/>
      <c r="ZK23"/>
      <c r="ZL23"/>
      <c r="ZM23"/>
      <c r="ZN23"/>
      <c r="ZO23"/>
      <c r="ZP23"/>
      <c r="ZQ23"/>
      <c r="ZR23"/>
      <c r="ZS23"/>
      <c r="ZT23"/>
      <c r="ZU23"/>
      <c r="ZV23"/>
      <c r="ZW23"/>
      <c r="ZX23"/>
      <c r="ZY23"/>
      <c r="ZZ23"/>
      <c r="AAA23"/>
      <c r="AAB23"/>
      <c r="AAC23"/>
      <c r="AAD23"/>
      <c r="AAE23"/>
      <c r="AAF23"/>
      <c r="AAG23"/>
      <c r="AAH23"/>
      <c r="AAI23"/>
      <c r="AAJ23"/>
      <c r="AAK23"/>
      <c r="AAL23"/>
      <c r="AAM23"/>
      <c r="AAN23"/>
      <c r="AAO23"/>
      <c r="AAP23"/>
      <c r="AAQ23"/>
      <c r="AAR23"/>
      <c r="AAS23"/>
      <c r="AAT23"/>
      <c r="AAU23"/>
      <c r="AAV23"/>
      <c r="AAW23"/>
      <c r="AAX23"/>
      <c r="AAY23"/>
      <c r="AAZ23"/>
      <c r="ABA23"/>
      <c r="ABB23"/>
      <c r="ABC23"/>
      <c r="ABD23"/>
      <c r="ABE23"/>
      <c r="ABF23"/>
      <c r="ABG23"/>
      <c r="ABH23"/>
      <c r="ABI23"/>
      <c r="ABJ23"/>
      <c r="ABK23"/>
      <c r="ABL23"/>
      <c r="ABM23"/>
      <c r="ABN23"/>
      <c r="ABO23"/>
      <c r="ABP23"/>
      <c r="ABQ23"/>
      <c r="ABR23"/>
      <c r="ABS23"/>
      <c r="ABT23"/>
      <c r="ABU23"/>
      <c r="ABV23"/>
      <c r="ABW23"/>
      <c r="ABX23"/>
      <c r="ABY23"/>
      <c r="ABZ23"/>
      <c r="ACA23"/>
      <c r="ACB23"/>
      <c r="ACC23"/>
      <c r="ACD23"/>
      <c r="ACE23"/>
      <c r="ACF23"/>
      <c r="ACG23"/>
      <c r="ACH23"/>
      <c r="ACI23"/>
      <c r="ACJ23"/>
      <c r="ACK23"/>
      <c r="ACL23"/>
      <c r="ACM23"/>
      <c r="ACN23"/>
      <c r="ACO23"/>
      <c r="ACP23"/>
      <c r="ACQ23"/>
      <c r="ACR23"/>
      <c r="ACS23"/>
      <c r="ACT23"/>
      <c r="ACU23"/>
      <c r="ACV23"/>
      <c r="ACW23"/>
      <c r="ACX23"/>
      <c r="ACY23"/>
      <c r="ACZ23"/>
      <c r="ADA23"/>
      <c r="ADB23"/>
      <c r="ADC23"/>
      <c r="ADD23"/>
      <c r="ADE23"/>
      <c r="ADF23"/>
      <c r="ADG23"/>
      <c r="ADH23"/>
      <c r="ADI23"/>
      <c r="ADJ23"/>
      <c r="ADK23"/>
      <c r="ADL23"/>
      <c r="ADM23"/>
      <c r="ADN23"/>
      <c r="ADO23"/>
      <c r="ADP23"/>
      <c r="ADQ23"/>
      <c r="ADR23"/>
      <c r="ADS23"/>
      <c r="ADT23"/>
      <c r="ADU23"/>
      <c r="ADV23"/>
      <c r="ADW23"/>
      <c r="ADX23"/>
      <c r="ADY23"/>
      <c r="ADZ23"/>
      <c r="AEA23"/>
      <c r="AEB23"/>
      <c r="AEC23"/>
      <c r="AED23"/>
      <c r="AEE23"/>
      <c r="AEF23"/>
      <c r="AEG23"/>
      <c r="AEH23"/>
      <c r="AEI23"/>
      <c r="AEJ23"/>
      <c r="AEK23"/>
      <c r="AEL23"/>
      <c r="AEM23"/>
      <c r="AEN23"/>
      <c r="AEO23"/>
      <c r="AEP23"/>
      <c r="AEQ23"/>
      <c r="AER23"/>
      <c r="AES23"/>
      <c r="AET23"/>
      <c r="AEU23"/>
      <c r="AEV23"/>
      <c r="AEW23"/>
      <c r="AEX23"/>
      <c r="AEY23"/>
      <c r="AEZ23"/>
      <c r="AFA23"/>
      <c r="AFB23"/>
      <c r="AFC23"/>
      <c r="AFD23"/>
      <c r="AFE23"/>
      <c r="AFF23"/>
      <c r="AFG23"/>
      <c r="AFH23"/>
      <c r="AFI23"/>
      <c r="AFJ23"/>
      <c r="AFK23"/>
      <c r="AFL23"/>
      <c r="AFM23"/>
      <c r="AFN23"/>
      <c r="AFO23"/>
      <c r="AFP23"/>
      <c r="AFQ23"/>
      <c r="AFR23"/>
      <c r="AFS23"/>
      <c r="AFT23"/>
      <c r="AFU23"/>
      <c r="AFV23"/>
      <c r="AFW23"/>
      <c r="AFX23"/>
      <c r="AFY23"/>
      <c r="AFZ23"/>
      <c r="AGA23"/>
      <c r="AGB23"/>
      <c r="AGC23"/>
      <c r="AGD23"/>
      <c r="AGE23"/>
      <c r="AGF23"/>
      <c r="AGG23"/>
      <c r="AGH23"/>
      <c r="AGI23"/>
      <c r="AGJ23"/>
      <c r="AGK23"/>
      <c r="AGL23"/>
      <c r="AGM23"/>
      <c r="AGN23"/>
      <c r="AGO23"/>
      <c r="AGP23"/>
      <c r="AGQ23"/>
      <c r="AGR23"/>
      <c r="AGS23"/>
      <c r="AGT23"/>
      <c r="AGU23"/>
      <c r="AGV23"/>
      <c r="AGW23"/>
      <c r="AGX23"/>
      <c r="AGY23"/>
      <c r="AGZ23"/>
      <c r="AHA23"/>
      <c r="AHB23"/>
      <c r="AHC23"/>
      <c r="AHD23"/>
      <c r="AHE23"/>
      <c r="AHF23"/>
      <c r="AHG23"/>
      <c r="AHH23"/>
      <c r="AHI23"/>
      <c r="AHJ23"/>
      <c r="AHK23"/>
      <c r="AHL23"/>
      <c r="AHM23"/>
      <c r="AHN23"/>
      <c r="AHO23"/>
      <c r="AHP23"/>
      <c r="AHQ23"/>
      <c r="AHR23"/>
      <c r="AHS23"/>
      <c r="AHT23"/>
      <c r="AHU23"/>
      <c r="AHV23"/>
      <c r="AHW23"/>
      <c r="AHX23"/>
      <c r="AHY23"/>
      <c r="AHZ23"/>
      <c r="AIA23"/>
      <c r="AIB23"/>
      <c r="AIC23"/>
      <c r="AID23"/>
      <c r="AIE23"/>
      <c r="AIF23"/>
      <c r="AIG23"/>
      <c r="AIH23"/>
      <c r="AII23"/>
      <c r="AIJ23"/>
      <c r="AIK23"/>
      <c r="AIL23"/>
      <c r="AIM23"/>
      <c r="AIN23"/>
      <c r="AIO23"/>
      <c r="AIP23"/>
      <c r="AIQ23"/>
      <c r="AIR23"/>
      <c r="AIS23"/>
      <c r="AIT23"/>
      <c r="AIU23"/>
      <c r="AIV23"/>
      <c r="AIW23"/>
      <c r="AIX23"/>
      <c r="AIY23"/>
      <c r="AIZ23"/>
      <c r="AJA23"/>
      <c r="AJB23"/>
      <c r="AJC23"/>
      <c r="AJD23"/>
      <c r="AJE23"/>
      <c r="AJF23"/>
      <c r="AJG23"/>
      <c r="AJH23"/>
      <c r="AJI23"/>
      <c r="AJJ23"/>
      <c r="AJK23"/>
      <c r="AJL23"/>
      <c r="AJM23"/>
      <c r="AJN23"/>
      <c r="AJO23"/>
      <c r="AJP23"/>
      <c r="AJQ23"/>
      <c r="AJR23"/>
      <c r="AJS23"/>
      <c r="AJT23"/>
      <c r="AJU23"/>
      <c r="AJV23"/>
      <c r="AJW23"/>
      <c r="AJX23"/>
      <c r="AJY23"/>
      <c r="AJZ23"/>
      <c r="AKA23"/>
      <c r="AKB23"/>
      <c r="AKC23"/>
      <c r="AKD23"/>
      <c r="AKE23"/>
      <c r="AKF23"/>
      <c r="AKG23"/>
      <c r="AKH23"/>
      <c r="AKI23"/>
      <c r="AKJ23"/>
      <c r="AKK23"/>
      <c r="AKL23"/>
      <c r="AKM23"/>
      <c r="AKN23"/>
      <c r="AKO23"/>
      <c r="AKP23"/>
      <c r="AKQ23"/>
      <c r="AKR23"/>
      <c r="AKS23"/>
      <c r="AKT23"/>
      <c r="AKU23"/>
      <c r="AKV23"/>
      <c r="AKW23"/>
      <c r="AKX23"/>
      <c r="AKY23"/>
      <c r="AKZ23"/>
      <c r="ALA23"/>
      <c r="ALB23"/>
      <c r="ALC23"/>
      <c r="ALD23"/>
      <c r="ALE23"/>
      <c r="ALF23"/>
      <c r="ALG23"/>
      <c r="ALH23"/>
      <c r="ALI23"/>
      <c r="ALJ23"/>
      <c r="ALK23"/>
      <c r="ALL23"/>
      <c r="ALM23"/>
      <c r="ALN23"/>
      <c r="ALO23"/>
      <c r="ALP23"/>
      <c r="ALQ23"/>
      <c r="ALR23"/>
      <c r="ALS23"/>
      <c r="ALT23"/>
      <c r="ALU23"/>
      <c r="ALV23"/>
      <c r="ALW23"/>
      <c r="ALX23"/>
      <c r="ALY23"/>
      <c r="ALZ23"/>
      <c r="AMA23"/>
      <c r="AMB23"/>
      <c r="AMC23"/>
      <c r="AMD23"/>
      <c r="AME23"/>
      <c r="AMF23"/>
      <c r="AMG23"/>
      <c r="AMH23"/>
      <c r="AMI23"/>
      <c r="AMJ23"/>
    </row>
    <row r="24" spans="1:1024">
      <c r="A24" s="21"/>
      <c r="B24" s="148"/>
      <c r="C24" s="148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61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  <c r="RG24"/>
      <c r="RH24"/>
      <c r="RI24"/>
      <c r="RJ24"/>
      <c r="RK24"/>
      <c r="RL24"/>
      <c r="RM24"/>
      <c r="RN24"/>
      <c r="RO24"/>
      <c r="RP24"/>
      <c r="RQ24"/>
      <c r="RR24"/>
      <c r="RS24"/>
      <c r="RT24"/>
      <c r="RU24"/>
      <c r="RV24"/>
      <c r="RW24"/>
      <c r="RX24"/>
      <c r="RY24"/>
      <c r="RZ24"/>
      <c r="SA24"/>
      <c r="SB24"/>
      <c r="SC24"/>
      <c r="SD24"/>
      <c r="SE24"/>
      <c r="SF24"/>
      <c r="SG24"/>
      <c r="SH24"/>
      <c r="SI24"/>
      <c r="SJ24"/>
      <c r="SK24"/>
      <c r="SL24"/>
      <c r="SM24"/>
      <c r="SN24"/>
      <c r="SO24"/>
      <c r="SP24"/>
      <c r="SQ24"/>
      <c r="SR24"/>
      <c r="SS24"/>
      <c r="ST24"/>
      <c r="SU24"/>
      <c r="SV24"/>
      <c r="SW24"/>
      <c r="SX24"/>
      <c r="SY24"/>
      <c r="SZ24"/>
      <c r="TA24"/>
      <c r="TB24"/>
      <c r="TC24"/>
      <c r="TD24"/>
      <c r="TE24"/>
      <c r="TF24"/>
      <c r="TG24"/>
      <c r="TH24"/>
      <c r="TI24"/>
      <c r="TJ24"/>
      <c r="TK24"/>
      <c r="TL24"/>
      <c r="TM24"/>
      <c r="TN24"/>
      <c r="TO24"/>
      <c r="TP24"/>
      <c r="TQ24"/>
      <c r="TR24"/>
      <c r="TS24"/>
      <c r="TT24"/>
      <c r="TU24"/>
      <c r="TV24"/>
      <c r="TW24"/>
      <c r="TX24"/>
      <c r="TY24"/>
      <c r="TZ24"/>
      <c r="UA24"/>
      <c r="UB24"/>
      <c r="UC24"/>
      <c r="UD24"/>
      <c r="UE24"/>
      <c r="UF24"/>
      <c r="UG24"/>
      <c r="UH24"/>
      <c r="UI24"/>
      <c r="UJ24"/>
      <c r="UK24"/>
      <c r="UL24"/>
      <c r="UM24"/>
      <c r="UN24"/>
      <c r="UO24"/>
      <c r="UP24"/>
      <c r="UQ24"/>
      <c r="UR24"/>
      <c r="US24"/>
      <c r="UT24"/>
      <c r="UU24"/>
      <c r="UV24"/>
      <c r="UW24"/>
      <c r="UX24"/>
      <c r="UY24"/>
      <c r="UZ24"/>
      <c r="VA24"/>
      <c r="VB24"/>
      <c r="VC24"/>
      <c r="VD24"/>
      <c r="VE24"/>
      <c r="VF24"/>
      <c r="VG24"/>
      <c r="VH24"/>
      <c r="VI24"/>
      <c r="VJ24"/>
      <c r="VK24"/>
      <c r="VL24"/>
      <c r="VM24"/>
      <c r="VN24"/>
      <c r="VO24"/>
      <c r="VP24"/>
      <c r="VQ24"/>
      <c r="VR24"/>
      <c r="VS24"/>
      <c r="VT24"/>
      <c r="VU24"/>
      <c r="VV24"/>
      <c r="VW24"/>
      <c r="VX24"/>
      <c r="VY24"/>
      <c r="VZ24"/>
      <c r="WA24"/>
      <c r="WB24"/>
      <c r="WC24"/>
      <c r="WD24"/>
      <c r="WE24"/>
      <c r="WF24"/>
      <c r="WG24"/>
      <c r="WH24"/>
      <c r="WI24"/>
      <c r="WJ24"/>
      <c r="WK24"/>
      <c r="WL24"/>
      <c r="WM24"/>
      <c r="WN24"/>
      <c r="WO24"/>
      <c r="WP24"/>
      <c r="WQ24"/>
      <c r="WR24"/>
      <c r="WS24"/>
      <c r="WT24"/>
      <c r="WU24"/>
      <c r="WV24"/>
      <c r="WW24"/>
      <c r="WX24"/>
      <c r="WY24"/>
      <c r="WZ24"/>
      <c r="XA24"/>
      <c r="XB24"/>
      <c r="XC24"/>
      <c r="XD24"/>
      <c r="XE24"/>
      <c r="XF24"/>
      <c r="XG24"/>
      <c r="XH24"/>
      <c r="XI24"/>
      <c r="XJ24"/>
      <c r="XK24"/>
      <c r="XL24"/>
      <c r="XM24"/>
      <c r="XN24"/>
      <c r="XO24"/>
      <c r="XP24"/>
      <c r="XQ24"/>
      <c r="XR24"/>
      <c r="XS24"/>
      <c r="XT24"/>
      <c r="XU24"/>
      <c r="XV24"/>
      <c r="XW24"/>
      <c r="XX24"/>
      <c r="XY24"/>
      <c r="XZ24"/>
      <c r="YA24"/>
      <c r="YB24"/>
      <c r="YC24"/>
      <c r="YD24"/>
      <c r="YE24"/>
      <c r="YF24"/>
      <c r="YG24"/>
      <c r="YH24"/>
      <c r="YI24"/>
      <c r="YJ24"/>
      <c r="YK24"/>
      <c r="YL24"/>
      <c r="YM24"/>
      <c r="YN24"/>
      <c r="YO24"/>
      <c r="YP24"/>
      <c r="YQ24"/>
      <c r="YR24"/>
      <c r="YS24"/>
      <c r="YT24"/>
      <c r="YU24"/>
      <c r="YV24"/>
      <c r="YW24"/>
      <c r="YX24"/>
      <c r="YY24"/>
      <c r="YZ24"/>
      <c r="ZA24"/>
      <c r="ZB24"/>
      <c r="ZC24"/>
      <c r="ZD24"/>
      <c r="ZE24"/>
      <c r="ZF24"/>
      <c r="ZG24"/>
      <c r="ZH24"/>
      <c r="ZI24"/>
      <c r="ZJ24"/>
      <c r="ZK24"/>
      <c r="ZL24"/>
      <c r="ZM24"/>
      <c r="ZN24"/>
      <c r="ZO24"/>
      <c r="ZP24"/>
      <c r="ZQ24"/>
      <c r="ZR24"/>
      <c r="ZS24"/>
      <c r="ZT24"/>
      <c r="ZU24"/>
      <c r="ZV24"/>
      <c r="ZW24"/>
      <c r="ZX24"/>
      <c r="ZY24"/>
      <c r="ZZ24"/>
      <c r="AAA24"/>
      <c r="AAB24"/>
      <c r="AAC24"/>
      <c r="AAD24"/>
      <c r="AAE24"/>
      <c r="AAF24"/>
      <c r="AAG24"/>
      <c r="AAH24"/>
      <c r="AAI24"/>
      <c r="AAJ24"/>
      <c r="AAK24"/>
      <c r="AAL24"/>
      <c r="AAM24"/>
      <c r="AAN24"/>
      <c r="AAO24"/>
      <c r="AAP24"/>
      <c r="AAQ24"/>
      <c r="AAR24"/>
      <c r="AAS24"/>
      <c r="AAT24"/>
      <c r="AAU24"/>
      <c r="AAV24"/>
      <c r="AAW24"/>
      <c r="AAX24"/>
      <c r="AAY24"/>
      <c r="AAZ24"/>
      <c r="ABA24"/>
      <c r="ABB24"/>
      <c r="ABC24"/>
      <c r="ABD24"/>
      <c r="ABE24"/>
      <c r="ABF24"/>
      <c r="ABG24"/>
      <c r="ABH24"/>
      <c r="ABI24"/>
      <c r="ABJ24"/>
      <c r="ABK24"/>
      <c r="ABL24"/>
      <c r="ABM24"/>
      <c r="ABN24"/>
      <c r="ABO24"/>
      <c r="ABP24"/>
      <c r="ABQ24"/>
      <c r="ABR24"/>
      <c r="ABS24"/>
      <c r="ABT24"/>
      <c r="ABU24"/>
      <c r="ABV24"/>
      <c r="ABW24"/>
      <c r="ABX24"/>
      <c r="ABY24"/>
      <c r="ABZ24"/>
      <c r="ACA24"/>
      <c r="ACB24"/>
      <c r="ACC24"/>
      <c r="ACD24"/>
      <c r="ACE24"/>
      <c r="ACF24"/>
      <c r="ACG24"/>
      <c r="ACH24"/>
      <c r="ACI24"/>
      <c r="ACJ24"/>
      <c r="ACK24"/>
      <c r="ACL24"/>
      <c r="ACM24"/>
      <c r="ACN24"/>
      <c r="ACO24"/>
      <c r="ACP24"/>
      <c r="ACQ24"/>
      <c r="ACR24"/>
      <c r="ACS24"/>
      <c r="ACT24"/>
      <c r="ACU24"/>
      <c r="ACV24"/>
      <c r="ACW24"/>
      <c r="ACX24"/>
      <c r="ACY24"/>
      <c r="ACZ24"/>
      <c r="ADA24"/>
      <c r="ADB24"/>
      <c r="ADC24"/>
      <c r="ADD24"/>
      <c r="ADE24"/>
      <c r="ADF24"/>
      <c r="ADG24"/>
      <c r="ADH24"/>
      <c r="ADI24"/>
      <c r="ADJ24"/>
      <c r="ADK24"/>
      <c r="ADL24"/>
      <c r="ADM24"/>
      <c r="ADN24"/>
      <c r="ADO24"/>
      <c r="ADP24"/>
      <c r="ADQ24"/>
      <c r="ADR24"/>
      <c r="ADS24"/>
      <c r="ADT24"/>
      <c r="ADU24"/>
      <c r="ADV24"/>
      <c r="ADW24"/>
      <c r="ADX24"/>
      <c r="ADY24"/>
      <c r="ADZ24"/>
      <c r="AEA24"/>
      <c r="AEB24"/>
      <c r="AEC24"/>
      <c r="AED24"/>
      <c r="AEE24"/>
      <c r="AEF24"/>
      <c r="AEG24"/>
      <c r="AEH24"/>
      <c r="AEI24"/>
      <c r="AEJ24"/>
      <c r="AEK24"/>
      <c r="AEL24"/>
      <c r="AEM24"/>
      <c r="AEN24"/>
      <c r="AEO24"/>
      <c r="AEP24"/>
      <c r="AEQ24"/>
      <c r="AER24"/>
      <c r="AES24"/>
      <c r="AET24"/>
      <c r="AEU24"/>
      <c r="AEV24"/>
      <c r="AEW24"/>
      <c r="AEX24"/>
      <c r="AEY24"/>
      <c r="AEZ24"/>
      <c r="AFA24"/>
      <c r="AFB24"/>
      <c r="AFC24"/>
      <c r="AFD24"/>
      <c r="AFE24"/>
      <c r="AFF24"/>
      <c r="AFG24"/>
      <c r="AFH24"/>
      <c r="AFI24"/>
      <c r="AFJ24"/>
      <c r="AFK24"/>
      <c r="AFL24"/>
      <c r="AFM24"/>
      <c r="AFN24"/>
      <c r="AFO24"/>
      <c r="AFP24"/>
      <c r="AFQ24"/>
      <c r="AFR24"/>
      <c r="AFS24"/>
      <c r="AFT24"/>
      <c r="AFU24"/>
      <c r="AFV24"/>
      <c r="AFW24"/>
      <c r="AFX24"/>
      <c r="AFY24"/>
      <c r="AFZ24"/>
      <c r="AGA24"/>
      <c r="AGB24"/>
      <c r="AGC24"/>
      <c r="AGD24"/>
      <c r="AGE24"/>
      <c r="AGF24"/>
      <c r="AGG24"/>
      <c r="AGH24"/>
      <c r="AGI24"/>
      <c r="AGJ24"/>
      <c r="AGK24"/>
      <c r="AGL24"/>
      <c r="AGM24"/>
      <c r="AGN24"/>
      <c r="AGO24"/>
      <c r="AGP24"/>
      <c r="AGQ24"/>
      <c r="AGR24"/>
      <c r="AGS24"/>
      <c r="AGT24"/>
      <c r="AGU24"/>
      <c r="AGV24"/>
      <c r="AGW24"/>
      <c r="AGX24"/>
      <c r="AGY24"/>
      <c r="AGZ24"/>
      <c r="AHA24"/>
      <c r="AHB24"/>
      <c r="AHC24"/>
      <c r="AHD24"/>
      <c r="AHE24"/>
      <c r="AHF24"/>
      <c r="AHG24"/>
      <c r="AHH24"/>
      <c r="AHI24"/>
      <c r="AHJ24"/>
      <c r="AHK24"/>
      <c r="AHL24"/>
      <c r="AHM24"/>
      <c r="AHN24"/>
      <c r="AHO24"/>
      <c r="AHP24"/>
      <c r="AHQ24"/>
      <c r="AHR24"/>
      <c r="AHS24"/>
      <c r="AHT24"/>
      <c r="AHU24"/>
      <c r="AHV24"/>
      <c r="AHW24"/>
      <c r="AHX24"/>
      <c r="AHY24"/>
      <c r="AHZ24"/>
      <c r="AIA24"/>
      <c r="AIB24"/>
      <c r="AIC24"/>
      <c r="AID24"/>
      <c r="AIE24"/>
      <c r="AIF24"/>
      <c r="AIG24"/>
      <c r="AIH24"/>
      <c r="AII24"/>
      <c r="AIJ24"/>
      <c r="AIK24"/>
      <c r="AIL24"/>
      <c r="AIM24"/>
      <c r="AIN24"/>
      <c r="AIO24"/>
      <c r="AIP24"/>
      <c r="AIQ24"/>
      <c r="AIR24"/>
      <c r="AIS24"/>
      <c r="AIT24"/>
      <c r="AIU24"/>
      <c r="AIV24"/>
      <c r="AIW24"/>
      <c r="AIX24"/>
      <c r="AIY24"/>
      <c r="AIZ24"/>
      <c r="AJA24"/>
      <c r="AJB24"/>
      <c r="AJC24"/>
      <c r="AJD24"/>
      <c r="AJE24"/>
      <c r="AJF24"/>
      <c r="AJG24"/>
      <c r="AJH24"/>
      <c r="AJI24"/>
      <c r="AJJ24"/>
      <c r="AJK24"/>
      <c r="AJL24"/>
      <c r="AJM24"/>
      <c r="AJN24"/>
      <c r="AJO24"/>
      <c r="AJP24"/>
      <c r="AJQ24"/>
      <c r="AJR24"/>
      <c r="AJS24"/>
      <c r="AJT24"/>
      <c r="AJU24"/>
      <c r="AJV24"/>
      <c r="AJW24"/>
      <c r="AJX24"/>
      <c r="AJY24"/>
      <c r="AJZ24"/>
      <c r="AKA24"/>
      <c r="AKB24"/>
      <c r="AKC24"/>
      <c r="AKD24"/>
      <c r="AKE24"/>
      <c r="AKF24"/>
      <c r="AKG24"/>
      <c r="AKH24"/>
      <c r="AKI24"/>
      <c r="AKJ24"/>
      <c r="AKK24"/>
      <c r="AKL24"/>
      <c r="AKM24"/>
      <c r="AKN24"/>
      <c r="AKO24"/>
      <c r="AKP24"/>
      <c r="AKQ24"/>
      <c r="AKR24"/>
      <c r="AKS24"/>
      <c r="AKT24"/>
      <c r="AKU24"/>
      <c r="AKV24"/>
      <c r="AKW24"/>
      <c r="AKX24"/>
      <c r="AKY24"/>
      <c r="AKZ24"/>
      <c r="ALA24"/>
      <c r="ALB24"/>
      <c r="ALC24"/>
      <c r="ALD24"/>
      <c r="ALE24"/>
      <c r="ALF24"/>
      <c r="ALG24"/>
      <c r="ALH24"/>
      <c r="ALI24"/>
      <c r="ALJ24"/>
      <c r="ALK24"/>
      <c r="ALL24"/>
      <c r="ALM24"/>
      <c r="ALN24"/>
      <c r="ALO24"/>
      <c r="ALP24"/>
      <c r="ALQ24"/>
      <c r="ALR24"/>
      <c r="ALS24"/>
      <c r="ALT24"/>
      <c r="ALU24"/>
      <c r="ALV24"/>
      <c r="ALW24"/>
      <c r="ALX24"/>
      <c r="ALY24"/>
      <c r="ALZ24"/>
      <c r="AMA24"/>
      <c r="AMB24"/>
      <c r="AMC24"/>
      <c r="AMD24"/>
      <c r="AME24"/>
      <c r="AMF24"/>
      <c r="AMG24"/>
      <c r="AMH24"/>
      <c r="AMI24"/>
      <c r="AMJ24"/>
    </row>
    <row r="25" spans="1:1024" s="176" customFormat="1">
      <c r="A25" s="172" t="s">
        <v>120</v>
      </c>
      <c r="B25" s="173" t="s">
        <v>124</v>
      </c>
      <c r="C25" s="174"/>
      <c r="D25" s="175"/>
      <c r="E25" s="175"/>
      <c r="F25" s="175"/>
      <c r="G25" s="175"/>
      <c r="H25" s="175"/>
      <c r="I25" s="175"/>
      <c r="J25" s="175">
        <v>50000</v>
      </c>
      <c r="K25" s="175">
        <v>50000</v>
      </c>
      <c r="L25" s="175">
        <v>50000</v>
      </c>
      <c r="M25" s="175">
        <v>50000</v>
      </c>
      <c r="N25" s="175">
        <v>50000</v>
      </c>
      <c r="O25" s="175">
        <v>50000</v>
      </c>
      <c r="P25" s="175">
        <v>50000</v>
      </c>
      <c r="Q25" s="175">
        <v>50000</v>
      </c>
      <c r="R25" s="175">
        <v>50000</v>
      </c>
      <c r="S25" s="175">
        <v>50000</v>
      </c>
      <c r="T25" s="175">
        <v>50000</v>
      </c>
      <c r="U25" s="175">
        <v>50000</v>
      </c>
      <c r="V25" s="175">
        <v>50000</v>
      </c>
      <c r="W25" s="175">
        <v>50000</v>
      </c>
      <c r="X25" s="175">
        <v>50000</v>
      </c>
      <c r="Y25" s="175">
        <v>50000</v>
      </c>
      <c r="Z25" s="175">
        <v>50000</v>
      </c>
      <c r="AA25" s="175">
        <v>50000</v>
      </c>
      <c r="AB25" s="175">
        <v>50000</v>
      </c>
      <c r="AC25" s="175">
        <v>50000</v>
      </c>
      <c r="AD25" s="175">
        <v>50000</v>
      </c>
      <c r="AE25" s="175">
        <v>50000</v>
      </c>
      <c r="AF25" s="175">
        <v>50000</v>
      </c>
      <c r="AG25" s="175">
        <v>50000</v>
      </c>
      <c r="AH25" s="175">
        <v>50000</v>
      </c>
      <c r="AI25" s="175">
        <v>50000</v>
      </c>
      <c r="AJ25" s="175">
        <v>50000</v>
      </c>
      <c r="AK25" s="175">
        <v>50000</v>
      </c>
      <c r="AL25" s="175">
        <v>50000</v>
      </c>
    </row>
    <row r="26" spans="1:1024">
      <c r="A26" s="21"/>
      <c r="B26" s="148"/>
      <c r="C26" s="177"/>
      <c r="D26" s="124"/>
      <c r="E26" s="124"/>
      <c r="F26" s="124"/>
      <c r="G26" s="124"/>
      <c r="H26" s="124"/>
      <c r="I26" s="124"/>
      <c r="J26" s="124"/>
      <c r="K26" s="124"/>
      <c r="L26" s="124"/>
      <c r="M26" s="124"/>
      <c r="N26" s="124"/>
      <c r="O26" s="124"/>
      <c r="P26" s="124"/>
      <c r="Q26" s="124"/>
      <c r="R26" s="124"/>
      <c r="S26" s="124"/>
      <c r="T26" s="124"/>
      <c r="U26" s="124"/>
      <c r="V26" s="124"/>
      <c r="W26" s="124"/>
      <c r="X26" s="124"/>
      <c r="Y26" s="124"/>
      <c r="Z26" s="124"/>
      <c r="AA26" s="124"/>
      <c r="AB26" s="124"/>
      <c r="AC26" s="124"/>
      <c r="AD26" s="124"/>
      <c r="AE26" s="124"/>
      <c r="AF26" s="124"/>
      <c r="AG26" s="124"/>
      <c r="AH26" s="124"/>
      <c r="AI26" s="124"/>
      <c r="AJ26" s="124"/>
      <c r="AK26" s="124"/>
      <c r="AL26" s="142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  <c r="RG26"/>
      <c r="RH26"/>
      <c r="RI26"/>
      <c r="RJ26"/>
      <c r="RK26"/>
      <c r="RL26"/>
      <c r="RM26"/>
      <c r="RN26"/>
      <c r="RO26"/>
      <c r="RP26"/>
      <c r="RQ26"/>
      <c r="RR26"/>
      <c r="RS26"/>
      <c r="RT26"/>
      <c r="RU26"/>
      <c r="RV26"/>
      <c r="RW26"/>
      <c r="RX26"/>
      <c r="RY26"/>
      <c r="RZ26"/>
      <c r="SA26"/>
      <c r="SB26"/>
      <c r="SC26"/>
      <c r="SD26"/>
      <c r="SE26"/>
      <c r="SF26"/>
      <c r="SG26"/>
      <c r="SH26"/>
      <c r="SI26"/>
      <c r="SJ26"/>
      <c r="SK26"/>
      <c r="SL26"/>
      <c r="SM26"/>
      <c r="SN26"/>
      <c r="SO26"/>
      <c r="SP26"/>
      <c r="SQ26"/>
      <c r="SR26"/>
      <c r="SS26"/>
      <c r="ST26"/>
      <c r="SU26"/>
      <c r="SV26"/>
      <c r="SW26"/>
      <c r="SX26"/>
      <c r="SY26"/>
      <c r="SZ26"/>
      <c r="TA26"/>
      <c r="TB26"/>
      <c r="TC26"/>
      <c r="TD26"/>
      <c r="TE26"/>
      <c r="TF26"/>
      <c r="TG26"/>
      <c r="TH26"/>
      <c r="TI26"/>
      <c r="TJ26"/>
      <c r="TK26"/>
      <c r="TL26"/>
      <c r="TM26"/>
      <c r="TN26"/>
      <c r="TO26"/>
      <c r="TP26"/>
      <c r="TQ26"/>
      <c r="TR26"/>
      <c r="TS26"/>
      <c r="TT26"/>
      <c r="TU26"/>
      <c r="TV26"/>
      <c r="TW26"/>
      <c r="TX26"/>
      <c r="TY26"/>
      <c r="TZ26"/>
      <c r="UA26"/>
      <c r="UB26"/>
      <c r="UC26"/>
      <c r="UD26"/>
      <c r="UE26"/>
      <c r="UF26"/>
      <c r="UG26"/>
      <c r="UH26"/>
      <c r="UI26"/>
      <c r="UJ26"/>
      <c r="UK26"/>
      <c r="UL26"/>
      <c r="UM26"/>
      <c r="UN26"/>
      <c r="UO26"/>
      <c r="UP26"/>
      <c r="UQ26"/>
      <c r="UR26"/>
      <c r="US26"/>
      <c r="UT26"/>
      <c r="UU26"/>
      <c r="UV26"/>
      <c r="UW26"/>
      <c r="UX26"/>
      <c r="UY26"/>
      <c r="UZ26"/>
      <c r="VA26"/>
      <c r="VB26"/>
      <c r="VC26"/>
      <c r="VD26"/>
      <c r="VE26"/>
      <c r="VF26"/>
      <c r="VG26"/>
      <c r="VH26"/>
      <c r="VI26"/>
      <c r="VJ26"/>
      <c r="VK26"/>
      <c r="VL26"/>
      <c r="VM26"/>
      <c r="VN26"/>
      <c r="VO26"/>
      <c r="VP26"/>
      <c r="VQ26"/>
      <c r="VR26"/>
      <c r="VS26"/>
      <c r="VT26"/>
      <c r="VU26"/>
      <c r="VV26"/>
      <c r="VW26"/>
      <c r="VX26"/>
      <c r="VY26"/>
      <c r="VZ26"/>
      <c r="WA26"/>
      <c r="WB26"/>
      <c r="WC26"/>
      <c r="WD26"/>
      <c r="WE26"/>
      <c r="WF26"/>
      <c r="WG26"/>
      <c r="WH26"/>
      <c r="WI26"/>
      <c r="WJ26"/>
      <c r="WK26"/>
      <c r="WL26"/>
      <c r="WM26"/>
      <c r="WN26"/>
      <c r="WO26"/>
      <c r="WP26"/>
      <c r="WQ26"/>
      <c r="WR26"/>
      <c r="WS26"/>
      <c r="WT26"/>
      <c r="WU26"/>
      <c r="WV26"/>
      <c r="WW26"/>
      <c r="WX26"/>
      <c r="WY26"/>
      <c r="WZ26"/>
      <c r="XA26"/>
      <c r="XB26"/>
      <c r="XC26"/>
      <c r="XD26"/>
      <c r="XE26"/>
      <c r="XF26"/>
      <c r="XG26"/>
      <c r="XH26"/>
      <c r="XI26"/>
      <c r="XJ26"/>
      <c r="XK26"/>
      <c r="XL26"/>
      <c r="XM26"/>
      <c r="XN26"/>
      <c r="XO26"/>
      <c r="XP26"/>
      <c r="XQ26"/>
      <c r="XR26"/>
      <c r="XS26"/>
      <c r="XT26"/>
      <c r="XU26"/>
      <c r="XV26"/>
      <c r="XW26"/>
      <c r="XX26"/>
      <c r="XY26"/>
      <c r="XZ26"/>
      <c r="YA26"/>
      <c r="YB26"/>
      <c r="YC26"/>
      <c r="YD26"/>
      <c r="YE26"/>
      <c r="YF26"/>
      <c r="YG26"/>
      <c r="YH26"/>
      <c r="YI26"/>
      <c r="YJ26"/>
      <c r="YK26"/>
      <c r="YL26"/>
      <c r="YM26"/>
      <c r="YN26"/>
      <c r="YO26"/>
      <c r="YP26"/>
      <c r="YQ26"/>
      <c r="YR26"/>
      <c r="YS26"/>
      <c r="YT26"/>
      <c r="YU26"/>
      <c r="YV26"/>
      <c r="YW26"/>
      <c r="YX26"/>
      <c r="YY26"/>
      <c r="YZ26"/>
      <c r="ZA26"/>
      <c r="ZB26"/>
      <c r="ZC26"/>
      <c r="ZD26"/>
      <c r="ZE26"/>
      <c r="ZF26"/>
      <c r="ZG26"/>
      <c r="ZH26"/>
      <c r="ZI26"/>
      <c r="ZJ26"/>
      <c r="ZK26"/>
      <c r="ZL26"/>
      <c r="ZM26"/>
      <c r="ZN26"/>
      <c r="ZO26"/>
      <c r="ZP26"/>
      <c r="ZQ26"/>
      <c r="ZR26"/>
      <c r="ZS26"/>
      <c r="ZT26"/>
      <c r="ZU26"/>
      <c r="ZV26"/>
      <c r="ZW26"/>
      <c r="ZX26"/>
      <c r="ZY26"/>
      <c r="ZZ26"/>
      <c r="AAA26"/>
      <c r="AAB26"/>
      <c r="AAC26"/>
      <c r="AAD26"/>
      <c r="AAE26"/>
      <c r="AAF26"/>
      <c r="AAG26"/>
      <c r="AAH26"/>
      <c r="AAI26"/>
      <c r="AAJ26"/>
      <c r="AAK26"/>
      <c r="AAL26"/>
      <c r="AAM26"/>
      <c r="AAN26"/>
      <c r="AAO26"/>
      <c r="AAP26"/>
      <c r="AAQ26"/>
      <c r="AAR26"/>
      <c r="AAS26"/>
      <c r="AAT26"/>
      <c r="AAU26"/>
      <c r="AAV26"/>
      <c r="AAW26"/>
      <c r="AAX26"/>
      <c r="AAY26"/>
      <c r="AAZ26"/>
      <c r="ABA26"/>
      <c r="ABB26"/>
      <c r="ABC26"/>
      <c r="ABD26"/>
      <c r="ABE26"/>
      <c r="ABF26"/>
      <c r="ABG26"/>
      <c r="ABH26"/>
      <c r="ABI26"/>
      <c r="ABJ26"/>
      <c r="ABK26"/>
      <c r="ABL26"/>
      <c r="ABM26"/>
      <c r="ABN26"/>
      <c r="ABO26"/>
      <c r="ABP26"/>
      <c r="ABQ26"/>
      <c r="ABR26"/>
      <c r="ABS26"/>
      <c r="ABT26"/>
      <c r="ABU26"/>
      <c r="ABV26"/>
      <c r="ABW26"/>
      <c r="ABX26"/>
      <c r="ABY26"/>
      <c r="ABZ26"/>
      <c r="ACA26"/>
      <c r="ACB26"/>
      <c r="ACC26"/>
      <c r="ACD26"/>
      <c r="ACE26"/>
      <c r="ACF26"/>
      <c r="ACG26"/>
      <c r="ACH26"/>
      <c r="ACI26"/>
      <c r="ACJ26"/>
      <c r="ACK26"/>
      <c r="ACL26"/>
      <c r="ACM26"/>
      <c r="ACN26"/>
      <c r="ACO26"/>
      <c r="ACP26"/>
      <c r="ACQ26"/>
      <c r="ACR26"/>
      <c r="ACS26"/>
      <c r="ACT26"/>
      <c r="ACU26"/>
      <c r="ACV26"/>
      <c r="ACW26"/>
      <c r="ACX26"/>
      <c r="ACY26"/>
      <c r="ACZ26"/>
      <c r="ADA26"/>
      <c r="ADB26"/>
      <c r="ADC26"/>
      <c r="ADD26"/>
      <c r="ADE26"/>
      <c r="ADF26"/>
      <c r="ADG26"/>
      <c r="ADH26"/>
      <c r="ADI26"/>
      <c r="ADJ26"/>
      <c r="ADK26"/>
      <c r="ADL26"/>
      <c r="ADM26"/>
      <c r="ADN26"/>
      <c r="ADO26"/>
      <c r="ADP26"/>
      <c r="ADQ26"/>
      <c r="ADR26"/>
      <c r="ADS26"/>
      <c r="ADT26"/>
      <c r="ADU26"/>
      <c r="ADV26"/>
      <c r="ADW26"/>
      <c r="ADX26"/>
      <c r="ADY26"/>
      <c r="ADZ26"/>
      <c r="AEA26"/>
      <c r="AEB26"/>
      <c r="AEC26"/>
      <c r="AED26"/>
      <c r="AEE26"/>
      <c r="AEF26"/>
      <c r="AEG26"/>
      <c r="AEH26"/>
      <c r="AEI26"/>
      <c r="AEJ26"/>
      <c r="AEK26"/>
      <c r="AEL26"/>
      <c r="AEM26"/>
      <c r="AEN26"/>
      <c r="AEO26"/>
      <c r="AEP26"/>
      <c r="AEQ26"/>
      <c r="AER26"/>
      <c r="AES26"/>
      <c r="AET26"/>
      <c r="AEU26"/>
      <c r="AEV26"/>
      <c r="AEW26"/>
      <c r="AEX26"/>
      <c r="AEY26"/>
      <c r="AEZ26"/>
      <c r="AFA26"/>
      <c r="AFB26"/>
      <c r="AFC26"/>
      <c r="AFD26"/>
      <c r="AFE26"/>
      <c r="AFF26"/>
      <c r="AFG26"/>
      <c r="AFH26"/>
      <c r="AFI26"/>
      <c r="AFJ26"/>
      <c r="AFK26"/>
      <c r="AFL26"/>
      <c r="AFM26"/>
      <c r="AFN26"/>
      <c r="AFO26"/>
      <c r="AFP26"/>
      <c r="AFQ26"/>
      <c r="AFR26"/>
      <c r="AFS26"/>
      <c r="AFT26"/>
      <c r="AFU26"/>
      <c r="AFV26"/>
      <c r="AFW26"/>
      <c r="AFX26"/>
      <c r="AFY26"/>
      <c r="AFZ26"/>
      <c r="AGA26"/>
      <c r="AGB26"/>
      <c r="AGC26"/>
      <c r="AGD26"/>
      <c r="AGE26"/>
      <c r="AGF26"/>
      <c r="AGG26"/>
      <c r="AGH26"/>
      <c r="AGI26"/>
      <c r="AGJ26"/>
      <c r="AGK26"/>
      <c r="AGL26"/>
      <c r="AGM26"/>
      <c r="AGN26"/>
      <c r="AGO26"/>
      <c r="AGP26"/>
      <c r="AGQ26"/>
      <c r="AGR26"/>
      <c r="AGS26"/>
      <c r="AGT26"/>
      <c r="AGU26"/>
      <c r="AGV26"/>
      <c r="AGW26"/>
      <c r="AGX26"/>
      <c r="AGY26"/>
      <c r="AGZ26"/>
      <c r="AHA26"/>
      <c r="AHB26"/>
      <c r="AHC26"/>
      <c r="AHD26"/>
      <c r="AHE26"/>
      <c r="AHF26"/>
      <c r="AHG26"/>
      <c r="AHH26"/>
      <c r="AHI26"/>
      <c r="AHJ26"/>
      <c r="AHK26"/>
      <c r="AHL26"/>
      <c r="AHM26"/>
      <c r="AHN26"/>
      <c r="AHO26"/>
      <c r="AHP26"/>
      <c r="AHQ26"/>
      <c r="AHR26"/>
      <c r="AHS26"/>
      <c r="AHT26"/>
      <c r="AHU26"/>
      <c r="AHV26"/>
      <c r="AHW26"/>
      <c r="AHX26"/>
      <c r="AHY26"/>
      <c r="AHZ26"/>
      <c r="AIA26"/>
      <c r="AIB26"/>
      <c r="AIC26"/>
      <c r="AID26"/>
      <c r="AIE26"/>
      <c r="AIF26"/>
      <c r="AIG26"/>
      <c r="AIH26"/>
      <c r="AII26"/>
      <c r="AIJ26"/>
      <c r="AIK26"/>
      <c r="AIL26"/>
      <c r="AIM26"/>
      <c r="AIN26"/>
      <c r="AIO26"/>
      <c r="AIP26"/>
      <c r="AIQ26"/>
      <c r="AIR26"/>
      <c r="AIS26"/>
      <c r="AIT26"/>
      <c r="AIU26"/>
      <c r="AIV26"/>
      <c r="AIW26"/>
      <c r="AIX26"/>
      <c r="AIY26"/>
      <c r="AIZ26"/>
      <c r="AJA26"/>
      <c r="AJB26"/>
      <c r="AJC26"/>
      <c r="AJD26"/>
      <c r="AJE26"/>
      <c r="AJF26"/>
      <c r="AJG26"/>
      <c r="AJH26"/>
      <c r="AJI26"/>
      <c r="AJJ26"/>
      <c r="AJK26"/>
      <c r="AJL26"/>
      <c r="AJM26"/>
      <c r="AJN26"/>
      <c r="AJO26"/>
      <c r="AJP26"/>
      <c r="AJQ26"/>
      <c r="AJR26"/>
      <c r="AJS26"/>
      <c r="AJT26"/>
      <c r="AJU26"/>
      <c r="AJV26"/>
      <c r="AJW26"/>
      <c r="AJX26"/>
      <c r="AJY26"/>
      <c r="AJZ26"/>
      <c r="AKA26"/>
      <c r="AKB26"/>
      <c r="AKC26"/>
      <c r="AKD26"/>
      <c r="AKE26"/>
      <c r="AKF26"/>
      <c r="AKG26"/>
      <c r="AKH26"/>
      <c r="AKI26"/>
      <c r="AKJ26"/>
      <c r="AKK26"/>
      <c r="AKL26"/>
      <c r="AKM26"/>
      <c r="AKN26"/>
      <c r="AKO26"/>
      <c r="AKP26"/>
      <c r="AKQ26"/>
      <c r="AKR26"/>
      <c r="AKS26"/>
      <c r="AKT26"/>
      <c r="AKU26"/>
      <c r="AKV26"/>
      <c r="AKW26"/>
      <c r="AKX26"/>
      <c r="AKY26"/>
      <c r="AKZ26"/>
      <c r="ALA26"/>
      <c r="ALB26"/>
      <c r="ALC26"/>
      <c r="ALD26"/>
      <c r="ALE26"/>
      <c r="ALF26"/>
      <c r="ALG26"/>
      <c r="ALH26"/>
      <c r="ALI26"/>
      <c r="ALJ26"/>
      <c r="ALK26"/>
      <c r="ALL26"/>
      <c r="ALM26"/>
      <c r="ALN26"/>
      <c r="ALO26"/>
      <c r="ALP26"/>
      <c r="ALQ26"/>
      <c r="ALR26"/>
      <c r="ALS26"/>
      <c r="ALT26"/>
      <c r="ALU26"/>
      <c r="ALV26"/>
      <c r="ALW26"/>
      <c r="ALX26"/>
      <c r="ALY26"/>
      <c r="ALZ26"/>
      <c r="AMA26"/>
      <c r="AMB26"/>
      <c r="AMC26"/>
      <c r="AMD26"/>
      <c r="AME26"/>
      <c r="AMF26"/>
      <c r="AMG26"/>
      <c r="AMH26"/>
      <c r="AMI26"/>
      <c r="AMJ26"/>
    </row>
    <row r="27" spans="1:1024" s="44" customFormat="1">
      <c r="A27" s="9"/>
      <c r="B27" s="178" t="s">
        <v>71</v>
      </c>
      <c r="C27" s="179">
        <f t="shared" ref="C27:AL27" si="6">C29</f>
        <v>0</v>
      </c>
      <c r="D27" s="180">
        <f t="shared" si="6"/>
        <v>0</v>
      </c>
      <c r="E27" s="180">
        <f t="shared" si="6"/>
        <v>0</v>
      </c>
      <c r="F27" s="180">
        <f t="shared" si="6"/>
        <v>0</v>
      </c>
      <c r="G27" s="180">
        <f t="shared" si="6"/>
        <v>0</v>
      </c>
      <c r="H27" s="180">
        <f t="shared" si="6"/>
        <v>0</v>
      </c>
      <c r="I27" s="180">
        <f t="shared" si="6"/>
        <v>0</v>
      </c>
      <c r="J27" s="180">
        <f t="shared" si="6"/>
        <v>1200000</v>
      </c>
      <c r="K27" s="180">
        <f t="shared" si="6"/>
        <v>300000</v>
      </c>
      <c r="L27" s="180">
        <f t="shared" si="6"/>
        <v>0</v>
      </c>
      <c r="M27" s="180">
        <f t="shared" si="6"/>
        <v>1900000</v>
      </c>
      <c r="N27" s="180">
        <f t="shared" si="6"/>
        <v>1900000</v>
      </c>
      <c r="O27" s="180">
        <f t="shared" si="6"/>
        <v>1900000</v>
      </c>
      <c r="P27" s="180">
        <f t="shared" si="6"/>
        <v>1900000</v>
      </c>
      <c r="Q27" s="180">
        <f t="shared" si="6"/>
        <v>1900000</v>
      </c>
      <c r="R27" s="180">
        <f t="shared" si="6"/>
        <v>1900000</v>
      </c>
      <c r="S27" s="180">
        <f t="shared" si="6"/>
        <v>1900000</v>
      </c>
      <c r="T27" s="180">
        <f t="shared" si="6"/>
        <v>1900000</v>
      </c>
      <c r="U27" s="180">
        <f t="shared" si="6"/>
        <v>1900000</v>
      </c>
      <c r="V27" s="180">
        <f t="shared" si="6"/>
        <v>1900000</v>
      </c>
      <c r="W27" s="180">
        <f t="shared" si="6"/>
        <v>1900000</v>
      </c>
      <c r="X27" s="180">
        <f t="shared" si="6"/>
        <v>1900000</v>
      </c>
      <c r="Y27" s="180">
        <f t="shared" si="6"/>
        <v>1900000</v>
      </c>
      <c r="Z27" s="180">
        <f t="shared" si="6"/>
        <v>1900000</v>
      </c>
      <c r="AA27" s="180">
        <f t="shared" si="6"/>
        <v>1900000</v>
      </c>
      <c r="AB27" s="180">
        <f t="shared" si="6"/>
        <v>1900000</v>
      </c>
      <c r="AC27" s="180">
        <f t="shared" si="6"/>
        <v>1900000</v>
      </c>
      <c r="AD27" s="180">
        <f t="shared" si="6"/>
        <v>1900000</v>
      </c>
      <c r="AE27" s="180">
        <f t="shared" si="6"/>
        <v>1900000</v>
      </c>
      <c r="AF27" s="180">
        <f t="shared" si="6"/>
        <v>1900000</v>
      </c>
      <c r="AG27" s="180">
        <f t="shared" si="6"/>
        <v>1900000</v>
      </c>
      <c r="AH27" s="180">
        <f t="shared" si="6"/>
        <v>1900000</v>
      </c>
      <c r="AI27" s="180">
        <f t="shared" si="6"/>
        <v>1900000</v>
      </c>
      <c r="AJ27" s="180">
        <f t="shared" si="6"/>
        <v>1900000</v>
      </c>
      <c r="AK27" s="180">
        <f t="shared" si="6"/>
        <v>1900000</v>
      </c>
      <c r="AL27" s="181">
        <f t="shared" si="6"/>
        <v>1900000</v>
      </c>
    </row>
    <row r="28" spans="1:1024">
      <c r="A28" s="21" t="s">
        <v>120</v>
      </c>
      <c r="B28" s="148" t="s">
        <v>125</v>
      </c>
      <c r="C28" s="166">
        <f t="shared" ref="C28:AL28" si="7">C23*C25</f>
        <v>0</v>
      </c>
      <c r="D28" s="167">
        <f t="shared" si="7"/>
        <v>0</v>
      </c>
      <c r="E28" s="167">
        <f t="shared" si="7"/>
        <v>0</v>
      </c>
      <c r="F28" s="167">
        <f t="shared" si="7"/>
        <v>0</v>
      </c>
      <c r="G28" s="167">
        <f t="shared" si="7"/>
        <v>0</v>
      </c>
      <c r="H28" s="167">
        <f t="shared" si="7"/>
        <v>0</v>
      </c>
      <c r="I28" s="167">
        <f t="shared" si="7"/>
        <v>0</v>
      </c>
      <c r="J28" s="167">
        <f t="shared" si="7"/>
        <v>1500000</v>
      </c>
      <c r="K28" s="167">
        <f t="shared" si="7"/>
        <v>1800000</v>
      </c>
      <c r="L28" s="167">
        <f t="shared" si="7"/>
        <v>1950000</v>
      </c>
      <c r="M28" s="167">
        <f t="shared" si="7"/>
        <v>1950149.9999999995</v>
      </c>
      <c r="N28" s="167">
        <f t="shared" si="7"/>
        <v>1950300</v>
      </c>
      <c r="O28" s="167">
        <f t="shared" si="7"/>
        <v>1950300</v>
      </c>
      <c r="P28" s="167">
        <f t="shared" si="7"/>
        <v>1950300</v>
      </c>
      <c r="Q28" s="167">
        <f t="shared" si="7"/>
        <v>1950300</v>
      </c>
      <c r="R28" s="167">
        <f t="shared" si="7"/>
        <v>1950300</v>
      </c>
      <c r="S28" s="167">
        <f t="shared" si="7"/>
        <v>1950300</v>
      </c>
      <c r="T28" s="167">
        <f t="shared" si="7"/>
        <v>1950300</v>
      </c>
      <c r="U28" s="167">
        <f t="shared" si="7"/>
        <v>1950300</v>
      </c>
      <c r="V28" s="167">
        <f t="shared" si="7"/>
        <v>1950300</v>
      </c>
      <c r="W28" s="167">
        <f t="shared" si="7"/>
        <v>1950300</v>
      </c>
      <c r="X28" s="167">
        <f t="shared" si="7"/>
        <v>1950300</v>
      </c>
      <c r="Y28" s="167">
        <f t="shared" si="7"/>
        <v>1950300</v>
      </c>
      <c r="Z28" s="167">
        <f t="shared" si="7"/>
        <v>1950300</v>
      </c>
      <c r="AA28" s="167">
        <f t="shared" si="7"/>
        <v>1950300</v>
      </c>
      <c r="AB28" s="167">
        <f t="shared" si="7"/>
        <v>1950300</v>
      </c>
      <c r="AC28" s="167">
        <f t="shared" si="7"/>
        <v>1950300</v>
      </c>
      <c r="AD28" s="167">
        <f t="shared" si="7"/>
        <v>1950300</v>
      </c>
      <c r="AE28" s="167">
        <f t="shared" si="7"/>
        <v>1950300</v>
      </c>
      <c r="AF28" s="167">
        <f t="shared" si="7"/>
        <v>1950300</v>
      </c>
      <c r="AG28" s="167">
        <f t="shared" si="7"/>
        <v>1950300</v>
      </c>
      <c r="AH28" s="167">
        <f t="shared" si="7"/>
        <v>1950300</v>
      </c>
      <c r="AI28" s="167">
        <f t="shared" si="7"/>
        <v>1950300</v>
      </c>
      <c r="AJ28" s="167">
        <f t="shared" si="7"/>
        <v>1950300</v>
      </c>
      <c r="AK28" s="167">
        <f t="shared" si="7"/>
        <v>1950300</v>
      </c>
      <c r="AL28" s="168">
        <f t="shared" si="7"/>
        <v>1950300</v>
      </c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  <c r="RG28"/>
      <c r="RH28"/>
      <c r="RI28"/>
      <c r="RJ28"/>
      <c r="RK28"/>
      <c r="RL28"/>
      <c r="RM28"/>
      <c r="RN28"/>
      <c r="RO28"/>
      <c r="RP28"/>
      <c r="RQ28"/>
      <c r="RR28"/>
      <c r="RS28"/>
      <c r="RT28"/>
      <c r="RU28"/>
      <c r="RV28"/>
      <c r="RW28"/>
      <c r="RX28"/>
      <c r="RY28"/>
      <c r="RZ28"/>
      <c r="SA28"/>
      <c r="SB28"/>
      <c r="SC28"/>
      <c r="SD28"/>
      <c r="SE28"/>
      <c r="SF28"/>
      <c r="SG28"/>
      <c r="SH28"/>
      <c r="SI28"/>
      <c r="SJ28"/>
      <c r="SK28"/>
      <c r="SL28"/>
      <c r="SM28"/>
      <c r="SN28"/>
      <c r="SO28"/>
      <c r="SP28"/>
      <c r="SQ28"/>
      <c r="SR28"/>
      <c r="SS28"/>
      <c r="ST28"/>
      <c r="SU28"/>
      <c r="SV28"/>
      <c r="SW28"/>
      <c r="SX28"/>
      <c r="SY28"/>
      <c r="SZ28"/>
      <c r="TA28"/>
      <c r="TB28"/>
      <c r="TC28"/>
      <c r="TD28"/>
      <c r="TE28"/>
      <c r="TF28"/>
      <c r="TG28"/>
      <c r="TH28"/>
      <c r="TI28"/>
      <c r="TJ28"/>
      <c r="TK28"/>
      <c r="TL28"/>
      <c r="TM28"/>
      <c r="TN28"/>
      <c r="TO28"/>
      <c r="TP28"/>
      <c r="TQ28"/>
      <c r="TR28"/>
      <c r="TS28"/>
      <c r="TT28"/>
      <c r="TU28"/>
      <c r="TV28"/>
      <c r="TW28"/>
      <c r="TX28"/>
      <c r="TY28"/>
      <c r="TZ28"/>
      <c r="UA28"/>
      <c r="UB28"/>
      <c r="UC28"/>
      <c r="UD28"/>
      <c r="UE28"/>
      <c r="UF28"/>
      <c r="UG28"/>
      <c r="UH28"/>
      <c r="UI28"/>
      <c r="UJ28"/>
      <c r="UK28"/>
      <c r="UL28"/>
      <c r="UM28"/>
      <c r="UN28"/>
      <c r="UO28"/>
      <c r="UP28"/>
      <c r="UQ28"/>
      <c r="UR28"/>
      <c r="US28"/>
      <c r="UT28"/>
      <c r="UU28"/>
      <c r="UV28"/>
      <c r="UW28"/>
      <c r="UX28"/>
      <c r="UY28"/>
      <c r="UZ28"/>
      <c r="VA28"/>
      <c r="VB28"/>
      <c r="VC28"/>
      <c r="VD28"/>
      <c r="VE28"/>
      <c r="VF28"/>
      <c r="VG28"/>
      <c r="VH28"/>
      <c r="VI28"/>
      <c r="VJ28"/>
      <c r="VK28"/>
      <c r="VL28"/>
      <c r="VM28"/>
      <c r="VN28"/>
      <c r="VO28"/>
      <c r="VP28"/>
      <c r="VQ28"/>
      <c r="VR28"/>
      <c r="VS28"/>
      <c r="VT28"/>
      <c r="VU28"/>
      <c r="VV28"/>
      <c r="VW28"/>
      <c r="VX28"/>
      <c r="VY28"/>
      <c r="VZ28"/>
      <c r="WA28"/>
      <c r="WB28"/>
      <c r="WC28"/>
      <c r="WD28"/>
      <c r="WE28"/>
      <c r="WF28"/>
      <c r="WG28"/>
      <c r="WH28"/>
      <c r="WI28"/>
      <c r="WJ28"/>
      <c r="WK28"/>
      <c r="WL28"/>
      <c r="WM28"/>
      <c r="WN28"/>
      <c r="WO28"/>
      <c r="WP28"/>
      <c r="WQ28"/>
      <c r="WR28"/>
      <c r="WS28"/>
      <c r="WT28"/>
      <c r="WU28"/>
      <c r="WV28"/>
      <c r="WW28"/>
      <c r="WX28"/>
      <c r="WY28"/>
      <c r="WZ28"/>
      <c r="XA28"/>
      <c r="XB28"/>
      <c r="XC28"/>
      <c r="XD28"/>
      <c r="XE28"/>
      <c r="XF28"/>
      <c r="XG28"/>
      <c r="XH28"/>
      <c r="XI28"/>
      <c r="XJ28"/>
      <c r="XK28"/>
      <c r="XL28"/>
      <c r="XM28"/>
      <c r="XN28"/>
      <c r="XO28"/>
      <c r="XP28"/>
      <c r="XQ28"/>
      <c r="XR28"/>
      <c r="XS28"/>
      <c r="XT28"/>
      <c r="XU28"/>
      <c r="XV28"/>
      <c r="XW28"/>
      <c r="XX28"/>
      <c r="XY28"/>
      <c r="XZ28"/>
      <c r="YA28"/>
      <c r="YB28"/>
      <c r="YC28"/>
      <c r="YD28"/>
      <c r="YE28"/>
      <c r="YF28"/>
      <c r="YG28"/>
      <c r="YH28"/>
      <c r="YI28"/>
      <c r="YJ28"/>
      <c r="YK28"/>
      <c r="YL28"/>
      <c r="YM28"/>
      <c r="YN28"/>
      <c r="YO28"/>
      <c r="YP28"/>
      <c r="YQ28"/>
      <c r="YR28"/>
      <c r="YS28"/>
      <c r="YT28"/>
      <c r="YU28"/>
      <c r="YV28"/>
      <c r="YW28"/>
      <c r="YX28"/>
      <c r="YY28"/>
      <c r="YZ28"/>
      <c r="ZA28"/>
      <c r="ZB28"/>
      <c r="ZC28"/>
      <c r="ZD28"/>
      <c r="ZE28"/>
      <c r="ZF28"/>
      <c r="ZG28"/>
      <c r="ZH28"/>
      <c r="ZI28"/>
      <c r="ZJ28"/>
      <c r="ZK28"/>
      <c r="ZL28"/>
      <c r="ZM28"/>
      <c r="ZN28"/>
      <c r="ZO28"/>
      <c r="ZP28"/>
      <c r="ZQ28"/>
      <c r="ZR28"/>
      <c r="ZS28"/>
      <c r="ZT28"/>
      <c r="ZU28"/>
      <c r="ZV28"/>
      <c r="ZW28"/>
      <c r="ZX28"/>
      <c r="ZY28"/>
      <c r="ZZ28"/>
      <c r="AAA28"/>
      <c r="AAB28"/>
      <c r="AAC28"/>
      <c r="AAD28"/>
      <c r="AAE28"/>
      <c r="AAF28"/>
      <c r="AAG28"/>
      <c r="AAH28"/>
      <c r="AAI28"/>
      <c r="AAJ28"/>
      <c r="AAK28"/>
      <c r="AAL28"/>
      <c r="AAM28"/>
      <c r="AAN28"/>
      <c r="AAO28"/>
      <c r="AAP28"/>
      <c r="AAQ28"/>
      <c r="AAR28"/>
      <c r="AAS28"/>
      <c r="AAT28"/>
      <c r="AAU28"/>
      <c r="AAV28"/>
      <c r="AAW28"/>
      <c r="AAX28"/>
      <c r="AAY28"/>
      <c r="AAZ28"/>
      <c r="ABA28"/>
      <c r="ABB28"/>
      <c r="ABC28"/>
      <c r="ABD28"/>
      <c r="ABE28"/>
      <c r="ABF28"/>
      <c r="ABG28"/>
      <c r="ABH28"/>
      <c r="ABI28"/>
      <c r="ABJ28"/>
      <c r="ABK28"/>
      <c r="ABL28"/>
      <c r="ABM28"/>
      <c r="ABN28"/>
      <c r="ABO28"/>
      <c r="ABP28"/>
      <c r="ABQ28"/>
      <c r="ABR28"/>
      <c r="ABS28"/>
      <c r="ABT28"/>
      <c r="ABU28"/>
      <c r="ABV28"/>
      <c r="ABW28"/>
      <c r="ABX28"/>
      <c r="ABY28"/>
      <c r="ABZ28"/>
      <c r="ACA28"/>
      <c r="ACB28"/>
      <c r="ACC28"/>
      <c r="ACD28"/>
      <c r="ACE28"/>
      <c r="ACF28"/>
      <c r="ACG28"/>
      <c r="ACH28"/>
      <c r="ACI28"/>
      <c r="ACJ28"/>
      <c r="ACK28"/>
      <c r="ACL28"/>
      <c r="ACM28"/>
      <c r="ACN28"/>
      <c r="ACO28"/>
      <c r="ACP28"/>
      <c r="ACQ28"/>
      <c r="ACR28"/>
      <c r="ACS28"/>
      <c r="ACT28"/>
      <c r="ACU28"/>
      <c r="ACV28"/>
      <c r="ACW28"/>
      <c r="ACX28"/>
      <c r="ACY28"/>
      <c r="ACZ28"/>
      <c r="ADA28"/>
      <c r="ADB28"/>
      <c r="ADC28"/>
      <c r="ADD28"/>
      <c r="ADE28"/>
      <c r="ADF28"/>
      <c r="ADG28"/>
      <c r="ADH28"/>
      <c r="ADI28"/>
      <c r="ADJ28"/>
      <c r="ADK28"/>
      <c r="ADL28"/>
      <c r="ADM28"/>
      <c r="ADN28"/>
      <c r="ADO28"/>
      <c r="ADP28"/>
      <c r="ADQ28"/>
      <c r="ADR28"/>
      <c r="ADS28"/>
      <c r="ADT28"/>
      <c r="ADU28"/>
      <c r="ADV28"/>
      <c r="ADW28"/>
      <c r="ADX28"/>
      <c r="ADY28"/>
      <c r="ADZ28"/>
      <c r="AEA28"/>
      <c r="AEB28"/>
      <c r="AEC28"/>
      <c r="AED28"/>
      <c r="AEE28"/>
      <c r="AEF28"/>
      <c r="AEG28"/>
      <c r="AEH28"/>
      <c r="AEI28"/>
      <c r="AEJ28"/>
      <c r="AEK28"/>
      <c r="AEL28"/>
      <c r="AEM28"/>
      <c r="AEN28"/>
      <c r="AEO28"/>
      <c r="AEP28"/>
      <c r="AEQ28"/>
      <c r="AER28"/>
      <c r="AES28"/>
      <c r="AET28"/>
      <c r="AEU28"/>
      <c r="AEV28"/>
      <c r="AEW28"/>
      <c r="AEX28"/>
      <c r="AEY28"/>
      <c r="AEZ28"/>
      <c r="AFA28"/>
      <c r="AFB28"/>
      <c r="AFC28"/>
      <c r="AFD28"/>
      <c r="AFE28"/>
      <c r="AFF28"/>
      <c r="AFG28"/>
      <c r="AFH28"/>
      <c r="AFI28"/>
      <c r="AFJ28"/>
      <c r="AFK28"/>
      <c r="AFL28"/>
      <c r="AFM28"/>
      <c r="AFN28"/>
      <c r="AFO28"/>
      <c r="AFP28"/>
      <c r="AFQ28"/>
      <c r="AFR28"/>
      <c r="AFS28"/>
      <c r="AFT28"/>
      <c r="AFU28"/>
      <c r="AFV28"/>
      <c r="AFW28"/>
      <c r="AFX28"/>
      <c r="AFY28"/>
      <c r="AFZ28"/>
      <c r="AGA28"/>
      <c r="AGB28"/>
      <c r="AGC28"/>
      <c r="AGD28"/>
      <c r="AGE28"/>
      <c r="AGF28"/>
      <c r="AGG28"/>
      <c r="AGH28"/>
      <c r="AGI28"/>
      <c r="AGJ28"/>
      <c r="AGK28"/>
      <c r="AGL28"/>
      <c r="AGM28"/>
      <c r="AGN28"/>
      <c r="AGO28"/>
      <c r="AGP28"/>
      <c r="AGQ28"/>
      <c r="AGR28"/>
      <c r="AGS28"/>
      <c r="AGT28"/>
      <c r="AGU28"/>
      <c r="AGV28"/>
      <c r="AGW28"/>
      <c r="AGX28"/>
      <c r="AGY28"/>
      <c r="AGZ28"/>
      <c r="AHA28"/>
      <c r="AHB28"/>
      <c r="AHC28"/>
      <c r="AHD28"/>
      <c r="AHE28"/>
      <c r="AHF28"/>
      <c r="AHG28"/>
      <c r="AHH28"/>
      <c r="AHI28"/>
      <c r="AHJ28"/>
      <c r="AHK28"/>
      <c r="AHL28"/>
      <c r="AHM28"/>
      <c r="AHN28"/>
      <c r="AHO28"/>
      <c r="AHP28"/>
      <c r="AHQ28"/>
      <c r="AHR28"/>
      <c r="AHS28"/>
      <c r="AHT28"/>
      <c r="AHU28"/>
      <c r="AHV28"/>
      <c r="AHW28"/>
      <c r="AHX28"/>
      <c r="AHY28"/>
      <c r="AHZ28"/>
      <c r="AIA28"/>
      <c r="AIB28"/>
      <c r="AIC28"/>
      <c r="AID28"/>
      <c r="AIE28"/>
      <c r="AIF28"/>
      <c r="AIG28"/>
      <c r="AIH28"/>
      <c r="AII28"/>
      <c r="AIJ28"/>
      <c r="AIK28"/>
      <c r="AIL28"/>
      <c r="AIM28"/>
      <c r="AIN28"/>
      <c r="AIO28"/>
      <c r="AIP28"/>
      <c r="AIQ28"/>
      <c r="AIR28"/>
      <c r="AIS28"/>
      <c r="AIT28"/>
      <c r="AIU28"/>
      <c r="AIV28"/>
      <c r="AIW28"/>
      <c r="AIX28"/>
      <c r="AIY28"/>
      <c r="AIZ28"/>
      <c r="AJA28"/>
      <c r="AJB28"/>
      <c r="AJC28"/>
      <c r="AJD28"/>
      <c r="AJE28"/>
      <c r="AJF28"/>
      <c r="AJG28"/>
      <c r="AJH28"/>
      <c r="AJI28"/>
      <c r="AJJ28"/>
      <c r="AJK28"/>
      <c r="AJL28"/>
      <c r="AJM28"/>
      <c r="AJN28"/>
      <c r="AJO28"/>
      <c r="AJP28"/>
      <c r="AJQ28"/>
      <c r="AJR28"/>
      <c r="AJS28"/>
      <c r="AJT28"/>
      <c r="AJU28"/>
      <c r="AJV28"/>
      <c r="AJW28"/>
      <c r="AJX28"/>
      <c r="AJY28"/>
      <c r="AJZ28"/>
      <c r="AKA28"/>
      <c r="AKB28"/>
      <c r="AKC28"/>
      <c r="AKD28"/>
      <c r="AKE28"/>
      <c r="AKF28"/>
      <c r="AKG28"/>
      <c r="AKH28"/>
      <c r="AKI28"/>
      <c r="AKJ28"/>
      <c r="AKK28"/>
      <c r="AKL28"/>
      <c r="AKM28"/>
      <c r="AKN28"/>
      <c r="AKO28"/>
      <c r="AKP28"/>
      <c r="AKQ28"/>
      <c r="AKR28"/>
      <c r="AKS28"/>
      <c r="AKT28"/>
      <c r="AKU28"/>
      <c r="AKV28"/>
      <c r="AKW28"/>
      <c r="AKX28"/>
      <c r="AKY28"/>
      <c r="AKZ28"/>
      <c r="ALA28"/>
      <c r="ALB28"/>
      <c r="ALC28"/>
      <c r="ALD28"/>
      <c r="ALE28"/>
      <c r="ALF28"/>
      <c r="ALG28"/>
      <c r="ALH28"/>
      <c r="ALI28"/>
      <c r="ALJ28"/>
      <c r="ALK28"/>
      <c r="ALL28"/>
      <c r="ALM28"/>
      <c r="ALN28"/>
      <c r="ALO28"/>
      <c r="ALP28"/>
      <c r="ALQ28"/>
      <c r="ALR28"/>
      <c r="ALS28"/>
      <c r="ALT28"/>
      <c r="ALU28"/>
      <c r="ALV28"/>
      <c r="ALW28"/>
      <c r="ALX28"/>
      <c r="ALY28"/>
      <c r="ALZ28"/>
      <c r="AMA28"/>
      <c r="AMB28"/>
      <c r="AMC28"/>
      <c r="AMD28"/>
      <c r="AME28"/>
      <c r="AMF28"/>
      <c r="AMG28"/>
      <c r="AMH28"/>
      <c r="AMI28"/>
      <c r="AMJ28"/>
    </row>
    <row r="29" spans="1:1024">
      <c r="A29" s="21" t="s">
        <v>120</v>
      </c>
      <c r="B29" s="147" t="s">
        <v>126</v>
      </c>
      <c r="C29" s="182"/>
      <c r="D29" s="125"/>
      <c r="E29" s="125"/>
      <c r="F29" s="125"/>
      <c r="G29" s="125"/>
      <c r="H29" s="125"/>
      <c r="I29" s="125"/>
      <c r="J29" s="125">
        <v>1200000</v>
      </c>
      <c r="K29" s="125">
        <v>300000</v>
      </c>
      <c r="L29" s="125">
        <v>0</v>
      </c>
      <c r="M29" s="125">
        <v>1900000</v>
      </c>
      <c r="N29" s="125">
        <v>1900000</v>
      </c>
      <c r="O29" s="125">
        <v>1900000</v>
      </c>
      <c r="P29" s="125">
        <v>1900000</v>
      </c>
      <c r="Q29" s="125">
        <v>1900000</v>
      </c>
      <c r="R29" s="125">
        <v>1900000</v>
      </c>
      <c r="S29" s="125">
        <v>1900000</v>
      </c>
      <c r="T29" s="125">
        <v>1900000</v>
      </c>
      <c r="U29" s="125">
        <v>1900000</v>
      </c>
      <c r="V29" s="125">
        <v>1900000</v>
      </c>
      <c r="W29" s="125">
        <v>1900000</v>
      </c>
      <c r="X29" s="125">
        <v>1900000</v>
      </c>
      <c r="Y29" s="125">
        <v>1900000</v>
      </c>
      <c r="Z29" s="125">
        <v>1900000</v>
      </c>
      <c r="AA29" s="125">
        <v>1900000</v>
      </c>
      <c r="AB29" s="125">
        <v>1900000</v>
      </c>
      <c r="AC29" s="125">
        <v>1900000</v>
      </c>
      <c r="AD29" s="125">
        <v>1900000</v>
      </c>
      <c r="AE29" s="125">
        <v>1900000</v>
      </c>
      <c r="AF29" s="125">
        <v>1900000</v>
      </c>
      <c r="AG29" s="125">
        <v>1900000</v>
      </c>
      <c r="AH29" s="125">
        <v>1900000</v>
      </c>
      <c r="AI29" s="125">
        <v>1900000</v>
      </c>
      <c r="AJ29" s="125">
        <v>1900000</v>
      </c>
      <c r="AK29" s="125">
        <v>1900000</v>
      </c>
      <c r="AL29" s="125">
        <v>1900000</v>
      </c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  <c r="RG29"/>
      <c r="RH29"/>
      <c r="RI29"/>
      <c r="RJ29"/>
      <c r="RK29"/>
      <c r="RL29"/>
      <c r="RM29"/>
      <c r="RN29"/>
      <c r="RO29"/>
      <c r="RP29"/>
      <c r="RQ29"/>
      <c r="RR29"/>
      <c r="RS29"/>
      <c r="RT29"/>
      <c r="RU29"/>
      <c r="RV29"/>
      <c r="RW29"/>
      <c r="RX29"/>
      <c r="RY29"/>
      <c r="RZ29"/>
      <c r="SA29"/>
      <c r="SB29"/>
      <c r="SC29"/>
      <c r="SD29"/>
      <c r="SE29"/>
      <c r="SF29"/>
      <c r="SG29"/>
      <c r="SH29"/>
      <c r="SI29"/>
      <c r="SJ29"/>
      <c r="SK29"/>
      <c r="SL29"/>
      <c r="SM29"/>
      <c r="SN29"/>
      <c r="SO29"/>
      <c r="SP29"/>
      <c r="SQ29"/>
      <c r="SR29"/>
      <c r="SS29"/>
      <c r="ST29"/>
      <c r="SU29"/>
      <c r="SV29"/>
      <c r="SW29"/>
      <c r="SX29"/>
      <c r="SY29"/>
      <c r="SZ29"/>
      <c r="TA29"/>
      <c r="TB29"/>
      <c r="TC29"/>
      <c r="TD29"/>
      <c r="TE29"/>
      <c r="TF29"/>
      <c r="TG29"/>
      <c r="TH29"/>
      <c r="TI29"/>
      <c r="TJ29"/>
      <c r="TK29"/>
      <c r="TL29"/>
      <c r="TM29"/>
      <c r="TN29"/>
      <c r="TO29"/>
      <c r="TP29"/>
      <c r="TQ29"/>
      <c r="TR29"/>
      <c r="TS29"/>
      <c r="TT29"/>
      <c r="TU29"/>
      <c r="TV29"/>
      <c r="TW29"/>
      <c r="TX29"/>
      <c r="TY29"/>
      <c r="TZ29"/>
      <c r="UA29"/>
      <c r="UB29"/>
      <c r="UC29"/>
      <c r="UD29"/>
      <c r="UE29"/>
      <c r="UF29"/>
      <c r="UG29"/>
      <c r="UH29"/>
      <c r="UI29"/>
      <c r="UJ29"/>
      <c r="UK29"/>
      <c r="UL29"/>
      <c r="UM29"/>
      <c r="UN29"/>
      <c r="UO29"/>
      <c r="UP29"/>
      <c r="UQ29"/>
      <c r="UR29"/>
      <c r="US29"/>
      <c r="UT29"/>
      <c r="UU29"/>
      <c r="UV29"/>
      <c r="UW29"/>
      <c r="UX29"/>
      <c r="UY29"/>
      <c r="UZ29"/>
      <c r="VA29"/>
      <c r="VB29"/>
      <c r="VC29"/>
      <c r="VD29"/>
      <c r="VE29"/>
      <c r="VF29"/>
      <c r="VG29"/>
      <c r="VH29"/>
      <c r="VI29"/>
      <c r="VJ29"/>
      <c r="VK29"/>
      <c r="VL29"/>
      <c r="VM29"/>
      <c r="VN29"/>
      <c r="VO29"/>
      <c r="VP29"/>
      <c r="VQ29"/>
      <c r="VR29"/>
      <c r="VS29"/>
      <c r="VT29"/>
      <c r="VU29"/>
      <c r="VV29"/>
      <c r="VW29"/>
      <c r="VX29"/>
      <c r="VY29"/>
      <c r="VZ29"/>
      <c r="WA29"/>
      <c r="WB29"/>
      <c r="WC29"/>
      <c r="WD29"/>
      <c r="WE29"/>
      <c r="WF29"/>
      <c r="WG29"/>
      <c r="WH29"/>
      <c r="WI29"/>
      <c r="WJ29"/>
      <c r="WK29"/>
      <c r="WL29"/>
      <c r="WM29"/>
      <c r="WN29"/>
      <c r="WO29"/>
      <c r="WP29"/>
      <c r="WQ29"/>
      <c r="WR29"/>
      <c r="WS29"/>
      <c r="WT29"/>
      <c r="WU29"/>
      <c r="WV29"/>
      <c r="WW29"/>
      <c r="WX29"/>
      <c r="WY29"/>
      <c r="WZ29"/>
      <c r="XA29"/>
      <c r="XB29"/>
      <c r="XC29"/>
      <c r="XD29"/>
      <c r="XE29"/>
      <c r="XF29"/>
      <c r="XG29"/>
      <c r="XH29"/>
      <c r="XI29"/>
      <c r="XJ29"/>
      <c r="XK29"/>
      <c r="XL29"/>
      <c r="XM29"/>
      <c r="XN29"/>
      <c r="XO29"/>
      <c r="XP29"/>
      <c r="XQ29"/>
      <c r="XR29"/>
      <c r="XS29"/>
      <c r="XT29"/>
      <c r="XU29"/>
      <c r="XV29"/>
      <c r="XW29"/>
      <c r="XX29"/>
      <c r="XY29"/>
      <c r="XZ29"/>
      <c r="YA29"/>
      <c r="YB29"/>
      <c r="YC29"/>
      <c r="YD29"/>
      <c r="YE29"/>
      <c r="YF29"/>
      <c r="YG29"/>
      <c r="YH29"/>
      <c r="YI29"/>
      <c r="YJ29"/>
      <c r="YK29"/>
      <c r="YL29"/>
      <c r="YM29"/>
      <c r="YN29"/>
      <c r="YO29"/>
      <c r="YP29"/>
      <c r="YQ29"/>
      <c r="YR29"/>
      <c r="YS29"/>
      <c r="YT29"/>
      <c r="YU29"/>
      <c r="YV29"/>
      <c r="YW29"/>
      <c r="YX29"/>
      <c r="YY29"/>
      <c r="YZ29"/>
      <c r="ZA29"/>
      <c r="ZB29"/>
      <c r="ZC29"/>
      <c r="ZD29"/>
      <c r="ZE29"/>
      <c r="ZF29"/>
      <c r="ZG29"/>
      <c r="ZH29"/>
      <c r="ZI29"/>
      <c r="ZJ29"/>
      <c r="ZK29"/>
      <c r="ZL29"/>
      <c r="ZM29"/>
      <c r="ZN29"/>
      <c r="ZO29"/>
      <c r="ZP29"/>
      <c r="ZQ29"/>
      <c r="ZR29"/>
      <c r="ZS29"/>
      <c r="ZT29"/>
      <c r="ZU29"/>
      <c r="ZV29"/>
      <c r="ZW29"/>
      <c r="ZX29"/>
      <c r="ZY29"/>
      <c r="ZZ29"/>
      <c r="AAA29"/>
      <c r="AAB29"/>
      <c r="AAC29"/>
      <c r="AAD29"/>
      <c r="AAE29"/>
      <c r="AAF29"/>
      <c r="AAG29"/>
      <c r="AAH29"/>
      <c r="AAI29"/>
      <c r="AAJ29"/>
      <c r="AAK29"/>
      <c r="AAL29"/>
      <c r="AAM29"/>
      <c r="AAN29"/>
      <c r="AAO29"/>
      <c r="AAP29"/>
      <c r="AAQ29"/>
      <c r="AAR29"/>
      <c r="AAS29"/>
      <c r="AAT29"/>
      <c r="AAU29"/>
      <c r="AAV29"/>
      <c r="AAW29"/>
      <c r="AAX29"/>
      <c r="AAY29"/>
      <c r="AAZ29"/>
      <c r="ABA29"/>
      <c r="ABB29"/>
      <c r="ABC29"/>
      <c r="ABD29"/>
      <c r="ABE29"/>
      <c r="ABF29"/>
      <c r="ABG29"/>
      <c r="ABH29"/>
      <c r="ABI29"/>
      <c r="ABJ29"/>
      <c r="ABK29"/>
      <c r="ABL29"/>
      <c r="ABM29"/>
      <c r="ABN29"/>
      <c r="ABO29"/>
      <c r="ABP29"/>
      <c r="ABQ29"/>
      <c r="ABR29"/>
      <c r="ABS29"/>
      <c r="ABT29"/>
      <c r="ABU29"/>
      <c r="ABV29"/>
      <c r="ABW29"/>
      <c r="ABX29"/>
      <c r="ABY29"/>
      <c r="ABZ29"/>
      <c r="ACA29"/>
      <c r="ACB29"/>
      <c r="ACC29"/>
      <c r="ACD29"/>
      <c r="ACE29"/>
      <c r="ACF29"/>
      <c r="ACG29"/>
      <c r="ACH29"/>
      <c r="ACI29"/>
      <c r="ACJ29"/>
      <c r="ACK29"/>
      <c r="ACL29"/>
      <c r="ACM29"/>
      <c r="ACN29"/>
      <c r="ACO29"/>
      <c r="ACP29"/>
      <c r="ACQ29"/>
      <c r="ACR29"/>
      <c r="ACS29"/>
      <c r="ACT29"/>
      <c r="ACU29"/>
      <c r="ACV29"/>
      <c r="ACW29"/>
      <c r="ACX29"/>
      <c r="ACY29"/>
      <c r="ACZ29"/>
      <c r="ADA29"/>
      <c r="ADB29"/>
      <c r="ADC29"/>
      <c r="ADD29"/>
      <c r="ADE29"/>
      <c r="ADF29"/>
      <c r="ADG29"/>
      <c r="ADH29"/>
      <c r="ADI29"/>
      <c r="ADJ29"/>
      <c r="ADK29"/>
      <c r="ADL29"/>
      <c r="ADM29"/>
      <c r="ADN29"/>
      <c r="ADO29"/>
      <c r="ADP29"/>
      <c r="ADQ29"/>
      <c r="ADR29"/>
      <c r="ADS29"/>
      <c r="ADT29"/>
      <c r="ADU29"/>
      <c r="ADV29"/>
      <c r="ADW29"/>
      <c r="ADX29"/>
      <c r="ADY29"/>
      <c r="ADZ29"/>
      <c r="AEA29"/>
      <c r="AEB29"/>
      <c r="AEC29"/>
      <c r="AED29"/>
      <c r="AEE29"/>
      <c r="AEF29"/>
      <c r="AEG29"/>
      <c r="AEH29"/>
      <c r="AEI29"/>
      <c r="AEJ29"/>
      <c r="AEK29"/>
      <c r="AEL29"/>
      <c r="AEM29"/>
      <c r="AEN29"/>
      <c r="AEO29"/>
      <c r="AEP29"/>
      <c r="AEQ29"/>
      <c r="AER29"/>
      <c r="AES29"/>
      <c r="AET29"/>
      <c r="AEU29"/>
      <c r="AEV29"/>
      <c r="AEW29"/>
      <c r="AEX29"/>
      <c r="AEY29"/>
      <c r="AEZ29"/>
      <c r="AFA29"/>
      <c r="AFB29"/>
      <c r="AFC29"/>
      <c r="AFD29"/>
      <c r="AFE29"/>
      <c r="AFF29"/>
      <c r="AFG29"/>
      <c r="AFH29"/>
      <c r="AFI29"/>
      <c r="AFJ29"/>
      <c r="AFK29"/>
      <c r="AFL29"/>
      <c r="AFM29"/>
      <c r="AFN29"/>
      <c r="AFO29"/>
      <c r="AFP29"/>
      <c r="AFQ29"/>
      <c r="AFR29"/>
      <c r="AFS29"/>
      <c r="AFT29"/>
      <c r="AFU29"/>
      <c r="AFV29"/>
      <c r="AFW29"/>
      <c r="AFX29"/>
      <c r="AFY29"/>
      <c r="AFZ29"/>
      <c r="AGA29"/>
      <c r="AGB29"/>
      <c r="AGC29"/>
      <c r="AGD29"/>
      <c r="AGE29"/>
      <c r="AGF29"/>
      <c r="AGG29"/>
      <c r="AGH29"/>
      <c r="AGI29"/>
      <c r="AGJ29"/>
      <c r="AGK29"/>
      <c r="AGL29"/>
      <c r="AGM29"/>
      <c r="AGN29"/>
      <c r="AGO29"/>
      <c r="AGP29"/>
      <c r="AGQ29"/>
      <c r="AGR29"/>
      <c r="AGS29"/>
      <c r="AGT29"/>
      <c r="AGU29"/>
      <c r="AGV29"/>
      <c r="AGW29"/>
      <c r="AGX29"/>
      <c r="AGY29"/>
      <c r="AGZ29"/>
      <c r="AHA29"/>
      <c r="AHB29"/>
      <c r="AHC29"/>
      <c r="AHD29"/>
      <c r="AHE29"/>
      <c r="AHF29"/>
      <c r="AHG29"/>
      <c r="AHH29"/>
      <c r="AHI29"/>
      <c r="AHJ29"/>
      <c r="AHK29"/>
      <c r="AHL29"/>
      <c r="AHM29"/>
      <c r="AHN29"/>
      <c r="AHO29"/>
      <c r="AHP29"/>
      <c r="AHQ29"/>
      <c r="AHR29"/>
      <c r="AHS29"/>
      <c r="AHT29"/>
      <c r="AHU29"/>
      <c r="AHV29"/>
      <c r="AHW29"/>
      <c r="AHX29"/>
      <c r="AHY29"/>
      <c r="AHZ29"/>
      <c r="AIA29"/>
      <c r="AIB29"/>
      <c r="AIC29"/>
      <c r="AID29"/>
      <c r="AIE29"/>
      <c r="AIF29"/>
      <c r="AIG29"/>
      <c r="AIH29"/>
      <c r="AII29"/>
      <c r="AIJ29"/>
      <c r="AIK29"/>
      <c r="AIL29"/>
      <c r="AIM29"/>
      <c r="AIN29"/>
      <c r="AIO29"/>
      <c r="AIP29"/>
      <c r="AIQ29"/>
      <c r="AIR29"/>
      <c r="AIS29"/>
      <c r="AIT29"/>
      <c r="AIU29"/>
      <c r="AIV29"/>
      <c r="AIW29"/>
      <c r="AIX29"/>
      <c r="AIY29"/>
      <c r="AIZ29"/>
      <c r="AJA29"/>
      <c r="AJB29"/>
      <c r="AJC29"/>
      <c r="AJD29"/>
      <c r="AJE29"/>
      <c r="AJF29"/>
      <c r="AJG29"/>
      <c r="AJH29"/>
      <c r="AJI29"/>
      <c r="AJJ29"/>
      <c r="AJK29"/>
      <c r="AJL29"/>
      <c r="AJM29"/>
      <c r="AJN29"/>
      <c r="AJO29"/>
      <c r="AJP29"/>
      <c r="AJQ29"/>
      <c r="AJR29"/>
      <c r="AJS29"/>
      <c r="AJT29"/>
      <c r="AJU29"/>
      <c r="AJV29"/>
      <c r="AJW29"/>
      <c r="AJX29"/>
      <c r="AJY29"/>
      <c r="AJZ29"/>
      <c r="AKA29"/>
      <c r="AKB29"/>
      <c r="AKC29"/>
      <c r="AKD29"/>
      <c r="AKE29"/>
      <c r="AKF29"/>
      <c r="AKG29"/>
      <c r="AKH29"/>
      <c r="AKI29"/>
      <c r="AKJ29"/>
      <c r="AKK29"/>
      <c r="AKL29"/>
      <c r="AKM29"/>
      <c r="AKN29"/>
      <c r="AKO29"/>
      <c r="AKP29"/>
      <c r="AKQ29"/>
      <c r="AKR29"/>
      <c r="AKS29"/>
      <c r="AKT29"/>
      <c r="AKU29"/>
      <c r="AKV29"/>
      <c r="AKW29"/>
      <c r="AKX29"/>
      <c r="AKY29"/>
      <c r="AKZ29"/>
      <c r="ALA29"/>
      <c r="ALB29"/>
      <c r="ALC29"/>
      <c r="ALD29"/>
      <c r="ALE29"/>
      <c r="ALF29"/>
      <c r="ALG29"/>
      <c r="ALH29"/>
      <c r="ALI29"/>
      <c r="ALJ29"/>
      <c r="ALK29"/>
      <c r="ALL29"/>
      <c r="ALM29"/>
      <c r="ALN29"/>
      <c r="ALO29"/>
      <c r="ALP29"/>
      <c r="ALQ29"/>
      <c r="ALR29"/>
      <c r="ALS29"/>
      <c r="ALT29"/>
      <c r="ALU29"/>
      <c r="ALV29"/>
      <c r="ALW29"/>
      <c r="ALX29"/>
      <c r="ALY29"/>
      <c r="ALZ29"/>
      <c r="AMA29"/>
      <c r="AMB29"/>
      <c r="AMC29"/>
      <c r="AMD29"/>
      <c r="AME29"/>
      <c r="AMF29"/>
      <c r="AMG29"/>
      <c r="AMH29"/>
      <c r="AMI29"/>
      <c r="AMJ29"/>
    </row>
    <row r="30" spans="1:1024" s="77" customFormat="1">
      <c r="A30" s="183">
        <v>0.3</v>
      </c>
      <c r="B30" s="148" t="s">
        <v>127</v>
      </c>
      <c r="C30" s="184">
        <f t="shared" ref="C30:AL30" si="8">$A$30</f>
        <v>0.3</v>
      </c>
      <c r="D30" s="185">
        <f t="shared" si="8"/>
        <v>0.3</v>
      </c>
      <c r="E30" s="185">
        <f t="shared" si="8"/>
        <v>0.3</v>
      </c>
      <c r="F30" s="185">
        <f t="shared" si="8"/>
        <v>0.3</v>
      </c>
      <c r="G30" s="185">
        <f t="shared" si="8"/>
        <v>0.3</v>
      </c>
      <c r="H30" s="185">
        <f t="shared" si="8"/>
        <v>0.3</v>
      </c>
      <c r="I30" s="185">
        <f t="shared" si="8"/>
        <v>0.3</v>
      </c>
      <c r="J30" s="185">
        <f t="shared" si="8"/>
        <v>0.3</v>
      </c>
      <c r="K30" s="185">
        <f t="shared" si="8"/>
        <v>0.3</v>
      </c>
      <c r="L30" s="185">
        <f t="shared" si="8"/>
        <v>0.3</v>
      </c>
      <c r="M30" s="185">
        <f t="shared" si="8"/>
        <v>0.3</v>
      </c>
      <c r="N30" s="185">
        <f t="shared" si="8"/>
        <v>0.3</v>
      </c>
      <c r="O30" s="185">
        <f t="shared" si="8"/>
        <v>0.3</v>
      </c>
      <c r="P30" s="185">
        <f t="shared" si="8"/>
        <v>0.3</v>
      </c>
      <c r="Q30" s="185">
        <f t="shared" si="8"/>
        <v>0.3</v>
      </c>
      <c r="R30" s="185">
        <f t="shared" si="8"/>
        <v>0.3</v>
      </c>
      <c r="S30" s="185">
        <f t="shared" si="8"/>
        <v>0.3</v>
      </c>
      <c r="T30" s="185">
        <f t="shared" si="8"/>
        <v>0.3</v>
      </c>
      <c r="U30" s="185">
        <f t="shared" si="8"/>
        <v>0.3</v>
      </c>
      <c r="V30" s="185">
        <f t="shared" si="8"/>
        <v>0.3</v>
      </c>
      <c r="W30" s="185">
        <f t="shared" si="8"/>
        <v>0.3</v>
      </c>
      <c r="X30" s="185">
        <f t="shared" si="8"/>
        <v>0.3</v>
      </c>
      <c r="Y30" s="185">
        <f t="shared" si="8"/>
        <v>0.3</v>
      </c>
      <c r="Z30" s="185">
        <f t="shared" si="8"/>
        <v>0.3</v>
      </c>
      <c r="AA30" s="185">
        <f t="shared" si="8"/>
        <v>0.3</v>
      </c>
      <c r="AB30" s="185">
        <f t="shared" si="8"/>
        <v>0.3</v>
      </c>
      <c r="AC30" s="185">
        <f t="shared" si="8"/>
        <v>0.3</v>
      </c>
      <c r="AD30" s="185">
        <f t="shared" si="8"/>
        <v>0.3</v>
      </c>
      <c r="AE30" s="185">
        <f t="shared" si="8"/>
        <v>0.3</v>
      </c>
      <c r="AF30" s="185">
        <f t="shared" si="8"/>
        <v>0.3</v>
      </c>
      <c r="AG30" s="185">
        <f t="shared" si="8"/>
        <v>0.3</v>
      </c>
      <c r="AH30" s="185">
        <f t="shared" si="8"/>
        <v>0.3</v>
      </c>
      <c r="AI30" s="185">
        <f t="shared" si="8"/>
        <v>0.3</v>
      </c>
      <c r="AJ30" s="185">
        <f t="shared" si="8"/>
        <v>0.3</v>
      </c>
      <c r="AK30" s="185">
        <f t="shared" si="8"/>
        <v>0.3</v>
      </c>
      <c r="AL30" s="186">
        <f t="shared" si="8"/>
        <v>0.3</v>
      </c>
    </row>
    <row r="31" spans="1:1024" s="12" customFormat="1">
      <c r="A31" s="9"/>
      <c r="B31" s="187" t="s">
        <v>72</v>
      </c>
      <c r="C31" s="179">
        <f t="shared" ref="C31:AL31" si="9">-C29*(1-C30)</f>
        <v>0</v>
      </c>
      <c r="D31" s="180">
        <f t="shared" si="9"/>
        <v>0</v>
      </c>
      <c r="E31" s="180">
        <f t="shared" si="9"/>
        <v>0</v>
      </c>
      <c r="F31" s="180">
        <f t="shared" si="9"/>
        <v>0</v>
      </c>
      <c r="G31" s="180">
        <f t="shared" si="9"/>
        <v>0</v>
      </c>
      <c r="H31" s="180">
        <f t="shared" si="9"/>
        <v>0</v>
      </c>
      <c r="I31" s="180">
        <f t="shared" si="9"/>
        <v>0</v>
      </c>
      <c r="J31" s="180">
        <f t="shared" si="9"/>
        <v>-840000</v>
      </c>
      <c r="K31" s="180">
        <f t="shared" si="9"/>
        <v>-210000</v>
      </c>
      <c r="L31" s="180">
        <f t="shared" si="9"/>
        <v>0</v>
      </c>
      <c r="M31" s="180">
        <f t="shared" si="9"/>
        <v>-1330000</v>
      </c>
      <c r="N31" s="180">
        <f t="shared" si="9"/>
        <v>-1330000</v>
      </c>
      <c r="O31" s="180">
        <f t="shared" si="9"/>
        <v>-1330000</v>
      </c>
      <c r="P31" s="180">
        <f t="shared" si="9"/>
        <v>-1330000</v>
      </c>
      <c r="Q31" s="180">
        <f t="shared" si="9"/>
        <v>-1330000</v>
      </c>
      <c r="R31" s="180">
        <f t="shared" si="9"/>
        <v>-1330000</v>
      </c>
      <c r="S31" s="180">
        <f t="shared" si="9"/>
        <v>-1330000</v>
      </c>
      <c r="T31" s="180">
        <f t="shared" si="9"/>
        <v>-1330000</v>
      </c>
      <c r="U31" s="180">
        <f t="shared" si="9"/>
        <v>-1330000</v>
      </c>
      <c r="V31" s="180">
        <f t="shared" si="9"/>
        <v>-1330000</v>
      </c>
      <c r="W31" s="180">
        <f t="shared" si="9"/>
        <v>-1330000</v>
      </c>
      <c r="X31" s="180">
        <f t="shared" si="9"/>
        <v>-1330000</v>
      </c>
      <c r="Y31" s="180">
        <f t="shared" si="9"/>
        <v>-1330000</v>
      </c>
      <c r="Z31" s="180">
        <f t="shared" si="9"/>
        <v>-1330000</v>
      </c>
      <c r="AA31" s="180">
        <f t="shared" si="9"/>
        <v>-1330000</v>
      </c>
      <c r="AB31" s="180">
        <f t="shared" si="9"/>
        <v>-1330000</v>
      </c>
      <c r="AC31" s="180">
        <f t="shared" si="9"/>
        <v>-1330000</v>
      </c>
      <c r="AD31" s="180">
        <f t="shared" si="9"/>
        <v>-1330000</v>
      </c>
      <c r="AE31" s="180">
        <f t="shared" si="9"/>
        <v>-1330000</v>
      </c>
      <c r="AF31" s="180">
        <f t="shared" si="9"/>
        <v>-1330000</v>
      </c>
      <c r="AG31" s="180">
        <f t="shared" si="9"/>
        <v>-1330000</v>
      </c>
      <c r="AH31" s="180">
        <f t="shared" si="9"/>
        <v>-1330000</v>
      </c>
      <c r="AI31" s="180">
        <f t="shared" si="9"/>
        <v>-1330000</v>
      </c>
      <c r="AJ31" s="180">
        <f t="shared" si="9"/>
        <v>-1330000</v>
      </c>
      <c r="AK31" s="180">
        <f t="shared" si="9"/>
        <v>-1330000</v>
      </c>
      <c r="AL31" s="181">
        <f t="shared" si="9"/>
        <v>-1330000</v>
      </c>
    </row>
    <row r="32" spans="1:1024">
      <c r="A32" s="21"/>
      <c r="B32" s="148"/>
      <c r="C32" s="177"/>
      <c r="D32" s="124"/>
      <c r="E32" s="124"/>
      <c r="F32" s="124"/>
      <c r="G32" s="124"/>
      <c r="H32" s="124"/>
      <c r="I32" s="124"/>
      <c r="J32" s="124"/>
      <c r="K32" s="124"/>
      <c r="L32" s="124"/>
      <c r="M32" s="124"/>
      <c r="N32" s="124"/>
      <c r="O32" s="124"/>
      <c r="P32" s="124"/>
      <c r="Q32" s="124"/>
      <c r="R32" s="124"/>
      <c r="S32" s="124"/>
      <c r="T32" s="124"/>
      <c r="U32" s="124"/>
      <c r="V32" s="124"/>
      <c r="W32" s="124"/>
      <c r="X32" s="124"/>
      <c r="Y32" s="124"/>
      <c r="Z32" s="124"/>
      <c r="AA32" s="124"/>
      <c r="AB32" s="124"/>
      <c r="AC32" s="124"/>
      <c r="AD32" s="124"/>
      <c r="AE32" s="124"/>
      <c r="AF32" s="124"/>
      <c r="AG32" s="124"/>
      <c r="AH32" s="124"/>
      <c r="AI32" s="124"/>
      <c r="AJ32" s="124"/>
      <c r="AK32" s="124"/>
      <c r="AL32" s="14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  <c r="RG32"/>
      <c r="RH32"/>
      <c r="RI32"/>
      <c r="RJ32"/>
      <c r="RK32"/>
      <c r="RL32"/>
      <c r="RM32"/>
      <c r="RN32"/>
      <c r="RO32"/>
      <c r="RP32"/>
      <c r="RQ32"/>
      <c r="RR32"/>
      <c r="RS32"/>
      <c r="RT32"/>
      <c r="RU32"/>
      <c r="RV32"/>
      <c r="RW32"/>
      <c r="RX32"/>
      <c r="RY32"/>
      <c r="RZ32"/>
      <c r="SA32"/>
      <c r="SB32"/>
      <c r="SC32"/>
      <c r="SD32"/>
      <c r="SE32"/>
      <c r="SF32"/>
      <c r="SG32"/>
      <c r="SH32"/>
      <c r="SI32"/>
      <c r="SJ32"/>
      <c r="SK32"/>
      <c r="SL32"/>
      <c r="SM32"/>
      <c r="SN32"/>
      <c r="SO32"/>
      <c r="SP32"/>
      <c r="SQ32"/>
      <c r="SR32"/>
      <c r="SS32"/>
      <c r="ST32"/>
      <c r="SU32"/>
      <c r="SV32"/>
      <c r="SW32"/>
      <c r="SX32"/>
      <c r="SY32"/>
      <c r="SZ32"/>
      <c r="TA32"/>
      <c r="TB32"/>
      <c r="TC32"/>
      <c r="TD32"/>
      <c r="TE32"/>
      <c r="TF32"/>
      <c r="TG32"/>
      <c r="TH32"/>
      <c r="TI32"/>
      <c r="TJ32"/>
      <c r="TK32"/>
      <c r="TL32"/>
      <c r="TM32"/>
      <c r="TN32"/>
      <c r="TO32"/>
      <c r="TP32"/>
      <c r="TQ32"/>
      <c r="TR32"/>
      <c r="TS32"/>
      <c r="TT32"/>
      <c r="TU32"/>
      <c r="TV32"/>
      <c r="TW32"/>
      <c r="TX32"/>
      <c r="TY32"/>
      <c r="TZ32"/>
      <c r="UA32"/>
      <c r="UB32"/>
      <c r="UC32"/>
      <c r="UD32"/>
      <c r="UE32"/>
      <c r="UF32"/>
      <c r="UG32"/>
      <c r="UH32"/>
      <c r="UI32"/>
      <c r="UJ32"/>
      <c r="UK32"/>
      <c r="UL32"/>
      <c r="UM32"/>
      <c r="UN32"/>
      <c r="UO32"/>
      <c r="UP32"/>
      <c r="UQ32"/>
      <c r="UR32"/>
      <c r="US32"/>
      <c r="UT32"/>
      <c r="UU32"/>
      <c r="UV32"/>
      <c r="UW32"/>
      <c r="UX32"/>
      <c r="UY32"/>
      <c r="UZ32"/>
      <c r="VA32"/>
      <c r="VB32"/>
      <c r="VC32"/>
      <c r="VD32"/>
      <c r="VE32"/>
      <c r="VF32"/>
      <c r="VG32"/>
      <c r="VH32"/>
      <c r="VI32"/>
      <c r="VJ32"/>
      <c r="VK32"/>
      <c r="VL32"/>
      <c r="VM32"/>
      <c r="VN32"/>
      <c r="VO32"/>
      <c r="VP32"/>
      <c r="VQ32"/>
      <c r="VR32"/>
      <c r="VS32"/>
      <c r="VT32"/>
      <c r="VU32"/>
      <c r="VV32"/>
      <c r="VW32"/>
      <c r="VX32"/>
      <c r="VY32"/>
      <c r="VZ32"/>
      <c r="WA32"/>
      <c r="WB32"/>
      <c r="WC32"/>
      <c r="WD32"/>
      <c r="WE32"/>
      <c r="WF32"/>
      <c r="WG32"/>
      <c r="WH32"/>
      <c r="WI32"/>
      <c r="WJ32"/>
      <c r="WK32"/>
      <c r="WL32"/>
      <c r="WM32"/>
      <c r="WN32"/>
      <c r="WO32"/>
      <c r="WP32"/>
      <c r="WQ32"/>
      <c r="WR32"/>
      <c r="WS32"/>
      <c r="WT32"/>
      <c r="WU32"/>
      <c r="WV32"/>
      <c r="WW32"/>
      <c r="WX32"/>
      <c r="WY32"/>
      <c r="WZ32"/>
      <c r="XA32"/>
      <c r="XB32"/>
      <c r="XC32"/>
      <c r="XD32"/>
      <c r="XE32"/>
      <c r="XF32"/>
      <c r="XG32"/>
      <c r="XH32"/>
      <c r="XI32"/>
      <c r="XJ32"/>
      <c r="XK32"/>
      <c r="XL32"/>
      <c r="XM32"/>
      <c r="XN32"/>
      <c r="XO32"/>
      <c r="XP32"/>
      <c r="XQ32"/>
      <c r="XR32"/>
      <c r="XS32"/>
      <c r="XT32"/>
      <c r="XU32"/>
      <c r="XV32"/>
      <c r="XW32"/>
      <c r="XX32"/>
      <c r="XY32"/>
      <c r="XZ32"/>
      <c r="YA32"/>
      <c r="YB32"/>
      <c r="YC32"/>
      <c r="YD32"/>
      <c r="YE32"/>
      <c r="YF32"/>
      <c r="YG32"/>
      <c r="YH32"/>
      <c r="YI32"/>
      <c r="YJ32"/>
      <c r="YK32"/>
      <c r="YL32"/>
      <c r="YM32"/>
      <c r="YN32"/>
      <c r="YO32"/>
      <c r="YP32"/>
      <c r="YQ32"/>
      <c r="YR32"/>
      <c r="YS32"/>
      <c r="YT32"/>
      <c r="YU32"/>
      <c r="YV32"/>
      <c r="YW32"/>
      <c r="YX32"/>
      <c r="YY32"/>
      <c r="YZ32"/>
      <c r="ZA32"/>
      <c r="ZB32"/>
      <c r="ZC32"/>
      <c r="ZD32"/>
      <c r="ZE32"/>
      <c r="ZF32"/>
      <c r="ZG32"/>
      <c r="ZH32"/>
      <c r="ZI32"/>
      <c r="ZJ32"/>
      <c r="ZK32"/>
      <c r="ZL32"/>
      <c r="ZM32"/>
      <c r="ZN32"/>
      <c r="ZO32"/>
      <c r="ZP32"/>
      <c r="ZQ32"/>
      <c r="ZR32"/>
      <c r="ZS32"/>
      <c r="ZT32"/>
      <c r="ZU32"/>
      <c r="ZV32"/>
      <c r="ZW32"/>
      <c r="ZX32"/>
      <c r="ZY32"/>
      <c r="ZZ32"/>
      <c r="AAA32"/>
      <c r="AAB32"/>
      <c r="AAC32"/>
      <c r="AAD32"/>
      <c r="AAE32"/>
      <c r="AAF32"/>
      <c r="AAG32"/>
      <c r="AAH32"/>
      <c r="AAI32"/>
      <c r="AAJ32"/>
      <c r="AAK32"/>
      <c r="AAL32"/>
      <c r="AAM32"/>
      <c r="AAN32"/>
      <c r="AAO32"/>
      <c r="AAP32"/>
      <c r="AAQ32"/>
      <c r="AAR32"/>
      <c r="AAS32"/>
      <c r="AAT32"/>
      <c r="AAU32"/>
      <c r="AAV32"/>
      <c r="AAW32"/>
      <c r="AAX32"/>
      <c r="AAY32"/>
      <c r="AAZ32"/>
      <c r="ABA32"/>
      <c r="ABB32"/>
      <c r="ABC32"/>
      <c r="ABD32"/>
      <c r="ABE32"/>
      <c r="ABF32"/>
      <c r="ABG32"/>
      <c r="ABH32"/>
      <c r="ABI32"/>
      <c r="ABJ32"/>
      <c r="ABK32"/>
      <c r="ABL32"/>
      <c r="ABM32"/>
      <c r="ABN32"/>
      <c r="ABO32"/>
      <c r="ABP32"/>
      <c r="ABQ32"/>
      <c r="ABR32"/>
      <c r="ABS32"/>
      <c r="ABT32"/>
      <c r="ABU32"/>
      <c r="ABV32"/>
      <c r="ABW32"/>
      <c r="ABX32"/>
      <c r="ABY32"/>
      <c r="ABZ32"/>
      <c r="ACA32"/>
      <c r="ACB32"/>
      <c r="ACC32"/>
      <c r="ACD32"/>
      <c r="ACE32"/>
      <c r="ACF32"/>
      <c r="ACG32"/>
      <c r="ACH32"/>
      <c r="ACI32"/>
      <c r="ACJ32"/>
      <c r="ACK32"/>
      <c r="ACL32"/>
      <c r="ACM32"/>
      <c r="ACN32"/>
      <c r="ACO32"/>
      <c r="ACP32"/>
      <c r="ACQ32"/>
      <c r="ACR32"/>
      <c r="ACS32"/>
      <c r="ACT32"/>
      <c r="ACU32"/>
      <c r="ACV32"/>
      <c r="ACW32"/>
      <c r="ACX32"/>
      <c r="ACY32"/>
      <c r="ACZ32"/>
      <c r="ADA32"/>
      <c r="ADB32"/>
      <c r="ADC32"/>
      <c r="ADD32"/>
      <c r="ADE32"/>
      <c r="ADF32"/>
      <c r="ADG32"/>
      <c r="ADH32"/>
      <c r="ADI32"/>
      <c r="ADJ32"/>
      <c r="ADK32"/>
      <c r="ADL32"/>
      <c r="ADM32"/>
      <c r="ADN32"/>
      <c r="ADO32"/>
      <c r="ADP32"/>
      <c r="ADQ32"/>
      <c r="ADR32"/>
      <c r="ADS32"/>
      <c r="ADT32"/>
      <c r="ADU32"/>
      <c r="ADV32"/>
      <c r="ADW32"/>
      <c r="ADX32"/>
      <c r="ADY32"/>
      <c r="ADZ32"/>
      <c r="AEA32"/>
      <c r="AEB32"/>
      <c r="AEC32"/>
      <c r="AED32"/>
      <c r="AEE32"/>
      <c r="AEF32"/>
      <c r="AEG32"/>
      <c r="AEH32"/>
      <c r="AEI32"/>
      <c r="AEJ32"/>
      <c r="AEK32"/>
      <c r="AEL32"/>
      <c r="AEM32"/>
      <c r="AEN32"/>
      <c r="AEO32"/>
      <c r="AEP32"/>
      <c r="AEQ32"/>
      <c r="AER32"/>
      <c r="AES32"/>
      <c r="AET32"/>
      <c r="AEU32"/>
      <c r="AEV32"/>
      <c r="AEW32"/>
      <c r="AEX32"/>
      <c r="AEY32"/>
      <c r="AEZ32"/>
      <c r="AFA32"/>
      <c r="AFB32"/>
      <c r="AFC32"/>
      <c r="AFD32"/>
      <c r="AFE32"/>
      <c r="AFF32"/>
      <c r="AFG32"/>
      <c r="AFH32"/>
      <c r="AFI32"/>
      <c r="AFJ32"/>
      <c r="AFK32"/>
      <c r="AFL32"/>
      <c r="AFM32"/>
      <c r="AFN32"/>
      <c r="AFO32"/>
      <c r="AFP32"/>
      <c r="AFQ32"/>
      <c r="AFR32"/>
      <c r="AFS32"/>
      <c r="AFT32"/>
      <c r="AFU32"/>
      <c r="AFV32"/>
      <c r="AFW32"/>
      <c r="AFX32"/>
      <c r="AFY32"/>
      <c r="AFZ32"/>
      <c r="AGA32"/>
      <c r="AGB32"/>
      <c r="AGC32"/>
      <c r="AGD32"/>
      <c r="AGE32"/>
      <c r="AGF32"/>
      <c r="AGG32"/>
      <c r="AGH32"/>
      <c r="AGI32"/>
      <c r="AGJ32"/>
      <c r="AGK32"/>
      <c r="AGL32"/>
      <c r="AGM32"/>
      <c r="AGN32"/>
      <c r="AGO32"/>
      <c r="AGP32"/>
      <c r="AGQ32"/>
      <c r="AGR32"/>
      <c r="AGS32"/>
      <c r="AGT32"/>
      <c r="AGU32"/>
      <c r="AGV32"/>
      <c r="AGW32"/>
      <c r="AGX32"/>
      <c r="AGY32"/>
      <c r="AGZ32"/>
      <c r="AHA32"/>
      <c r="AHB32"/>
      <c r="AHC32"/>
      <c r="AHD32"/>
      <c r="AHE32"/>
      <c r="AHF32"/>
      <c r="AHG32"/>
      <c r="AHH32"/>
      <c r="AHI32"/>
      <c r="AHJ32"/>
      <c r="AHK32"/>
      <c r="AHL32"/>
      <c r="AHM32"/>
      <c r="AHN32"/>
      <c r="AHO32"/>
      <c r="AHP32"/>
      <c r="AHQ32"/>
      <c r="AHR32"/>
      <c r="AHS32"/>
      <c r="AHT32"/>
      <c r="AHU32"/>
      <c r="AHV32"/>
      <c r="AHW32"/>
      <c r="AHX32"/>
      <c r="AHY32"/>
      <c r="AHZ32"/>
      <c r="AIA32"/>
      <c r="AIB32"/>
      <c r="AIC32"/>
      <c r="AID32"/>
      <c r="AIE32"/>
      <c r="AIF32"/>
      <c r="AIG32"/>
      <c r="AIH32"/>
      <c r="AII32"/>
      <c r="AIJ32"/>
      <c r="AIK32"/>
      <c r="AIL32"/>
      <c r="AIM32"/>
      <c r="AIN32"/>
      <c r="AIO32"/>
      <c r="AIP32"/>
      <c r="AIQ32"/>
      <c r="AIR32"/>
      <c r="AIS32"/>
      <c r="AIT32"/>
      <c r="AIU32"/>
      <c r="AIV32"/>
      <c r="AIW32"/>
      <c r="AIX32"/>
      <c r="AIY32"/>
      <c r="AIZ32"/>
      <c r="AJA32"/>
      <c r="AJB32"/>
      <c r="AJC32"/>
      <c r="AJD32"/>
      <c r="AJE32"/>
      <c r="AJF32"/>
      <c r="AJG32"/>
      <c r="AJH32"/>
      <c r="AJI32"/>
      <c r="AJJ32"/>
      <c r="AJK32"/>
      <c r="AJL32"/>
      <c r="AJM32"/>
      <c r="AJN32"/>
      <c r="AJO32"/>
      <c r="AJP32"/>
      <c r="AJQ32"/>
      <c r="AJR32"/>
      <c r="AJS32"/>
      <c r="AJT32"/>
      <c r="AJU32"/>
      <c r="AJV32"/>
      <c r="AJW32"/>
      <c r="AJX32"/>
      <c r="AJY32"/>
      <c r="AJZ32"/>
      <c r="AKA32"/>
      <c r="AKB32"/>
      <c r="AKC32"/>
      <c r="AKD32"/>
      <c r="AKE32"/>
      <c r="AKF32"/>
      <c r="AKG32"/>
      <c r="AKH32"/>
      <c r="AKI32"/>
      <c r="AKJ32"/>
      <c r="AKK32"/>
      <c r="AKL32"/>
      <c r="AKM32"/>
      <c r="AKN32"/>
      <c r="AKO32"/>
      <c r="AKP32"/>
      <c r="AKQ32"/>
      <c r="AKR32"/>
      <c r="AKS32"/>
      <c r="AKT32"/>
      <c r="AKU32"/>
      <c r="AKV32"/>
      <c r="AKW32"/>
      <c r="AKX32"/>
      <c r="AKY32"/>
      <c r="AKZ32"/>
      <c r="ALA32"/>
      <c r="ALB32"/>
      <c r="ALC32"/>
      <c r="ALD32"/>
      <c r="ALE32"/>
      <c r="ALF32"/>
      <c r="ALG32"/>
      <c r="ALH32"/>
      <c r="ALI32"/>
      <c r="ALJ32"/>
      <c r="ALK32"/>
      <c r="ALL32"/>
      <c r="ALM32"/>
      <c r="ALN32"/>
      <c r="ALO32"/>
      <c r="ALP32"/>
      <c r="ALQ32"/>
      <c r="ALR32"/>
      <c r="ALS32"/>
      <c r="ALT32"/>
      <c r="ALU32"/>
      <c r="ALV32"/>
      <c r="ALW32"/>
      <c r="ALX32"/>
      <c r="ALY32"/>
      <c r="ALZ32"/>
      <c r="AMA32"/>
      <c r="AMB32"/>
      <c r="AMC32"/>
      <c r="AMD32"/>
      <c r="AME32"/>
      <c r="AMF32"/>
      <c r="AMG32"/>
      <c r="AMH32"/>
      <c r="AMI32"/>
      <c r="AMJ32"/>
    </row>
    <row r="33" spans="1:38" s="44" customFormat="1">
      <c r="A33" s="188"/>
      <c r="B33" s="189" t="s">
        <v>43</v>
      </c>
      <c r="C33" s="179">
        <f t="shared" ref="C33:AL33" si="10">SUM(C34:C36)</f>
        <v>0</v>
      </c>
      <c r="D33" s="180">
        <f t="shared" si="10"/>
        <v>0</v>
      </c>
      <c r="E33" s="180">
        <f t="shared" si="10"/>
        <v>0</v>
      </c>
      <c r="F33" s="180">
        <f t="shared" si="10"/>
        <v>0</v>
      </c>
      <c r="G33" s="180">
        <f t="shared" si="10"/>
        <v>0</v>
      </c>
      <c r="H33" s="180">
        <f t="shared" si="10"/>
        <v>0</v>
      </c>
      <c r="I33" s="180">
        <f t="shared" si="10"/>
        <v>0</v>
      </c>
      <c r="J33" s="180">
        <f t="shared" si="10"/>
        <v>750000</v>
      </c>
      <c r="K33" s="180">
        <f t="shared" si="10"/>
        <v>1650000</v>
      </c>
      <c r="L33" s="180">
        <f t="shared" si="10"/>
        <v>1875000</v>
      </c>
      <c r="M33" s="180">
        <f t="shared" si="10"/>
        <v>1975000</v>
      </c>
      <c r="N33" s="180">
        <f t="shared" si="10"/>
        <v>500000</v>
      </c>
      <c r="O33" s="180">
        <f t="shared" si="10"/>
        <v>500000</v>
      </c>
      <c r="P33" s="180">
        <f t="shared" si="10"/>
        <v>500000</v>
      </c>
      <c r="Q33" s="180">
        <f t="shared" si="10"/>
        <v>500000</v>
      </c>
      <c r="R33" s="180">
        <f t="shared" si="10"/>
        <v>500000</v>
      </c>
      <c r="S33" s="180">
        <f t="shared" si="10"/>
        <v>500000</v>
      </c>
      <c r="T33" s="180">
        <f t="shared" si="10"/>
        <v>500000</v>
      </c>
      <c r="U33" s="180">
        <f t="shared" si="10"/>
        <v>500000</v>
      </c>
      <c r="V33" s="180">
        <f t="shared" si="10"/>
        <v>500000</v>
      </c>
      <c r="W33" s="180">
        <f t="shared" si="10"/>
        <v>500000</v>
      </c>
      <c r="X33" s="180">
        <f t="shared" si="10"/>
        <v>500000</v>
      </c>
      <c r="Y33" s="180">
        <f t="shared" si="10"/>
        <v>500000</v>
      </c>
      <c r="Z33" s="180">
        <f t="shared" si="10"/>
        <v>500000</v>
      </c>
      <c r="AA33" s="180">
        <f t="shared" si="10"/>
        <v>500000</v>
      </c>
      <c r="AB33" s="180">
        <f t="shared" si="10"/>
        <v>500000</v>
      </c>
      <c r="AC33" s="180">
        <f t="shared" si="10"/>
        <v>500000</v>
      </c>
      <c r="AD33" s="180">
        <f t="shared" si="10"/>
        <v>500000</v>
      </c>
      <c r="AE33" s="180">
        <f t="shared" si="10"/>
        <v>500000</v>
      </c>
      <c r="AF33" s="180">
        <f t="shared" si="10"/>
        <v>500000</v>
      </c>
      <c r="AG33" s="180">
        <f t="shared" si="10"/>
        <v>500000</v>
      </c>
      <c r="AH33" s="180">
        <f t="shared" si="10"/>
        <v>500000</v>
      </c>
      <c r="AI33" s="180">
        <f t="shared" si="10"/>
        <v>500000</v>
      </c>
      <c r="AJ33" s="180">
        <f t="shared" si="10"/>
        <v>500000</v>
      </c>
      <c r="AK33" s="180">
        <f t="shared" si="10"/>
        <v>500000</v>
      </c>
      <c r="AL33" s="181">
        <f t="shared" si="10"/>
        <v>500000</v>
      </c>
    </row>
    <row r="34" spans="1:38">
      <c r="A34" s="21" t="s">
        <v>120</v>
      </c>
      <c r="B34" s="148" t="s">
        <v>128</v>
      </c>
      <c r="C34" s="182"/>
      <c r="D34" s="125"/>
      <c r="E34" s="125"/>
      <c r="F34" s="125"/>
      <c r="G34" s="125"/>
      <c r="H34" s="125"/>
      <c r="I34" s="125"/>
      <c r="J34" s="125">
        <f>J28/2</f>
        <v>750000</v>
      </c>
      <c r="K34" s="125">
        <f>K28/2</f>
        <v>900000</v>
      </c>
      <c r="L34" s="125">
        <f>L28/2</f>
        <v>975000</v>
      </c>
      <c r="M34" s="125">
        <v>1000000</v>
      </c>
      <c r="N34" s="125">
        <v>500000</v>
      </c>
      <c r="O34" s="125">
        <v>500000</v>
      </c>
      <c r="P34" s="125">
        <v>500000</v>
      </c>
      <c r="Q34" s="125">
        <v>500000</v>
      </c>
      <c r="R34" s="125">
        <v>500000</v>
      </c>
      <c r="S34" s="125">
        <v>500000</v>
      </c>
      <c r="T34" s="125">
        <v>500000</v>
      </c>
      <c r="U34" s="125">
        <v>500000</v>
      </c>
      <c r="V34" s="125">
        <v>500000</v>
      </c>
      <c r="W34" s="125">
        <v>500000</v>
      </c>
      <c r="X34" s="125">
        <v>500000</v>
      </c>
      <c r="Y34" s="125">
        <v>500000</v>
      </c>
      <c r="Z34" s="125">
        <v>500000</v>
      </c>
      <c r="AA34" s="125">
        <v>500000</v>
      </c>
      <c r="AB34" s="125">
        <v>500000</v>
      </c>
      <c r="AC34" s="125">
        <v>500000</v>
      </c>
      <c r="AD34" s="125">
        <v>500000</v>
      </c>
      <c r="AE34" s="125">
        <v>500000</v>
      </c>
      <c r="AF34" s="125">
        <v>500000</v>
      </c>
      <c r="AG34" s="125">
        <v>500000</v>
      </c>
      <c r="AH34" s="125">
        <v>500000</v>
      </c>
      <c r="AI34" s="125">
        <v>500000</v>
      </c>
      <c r="AJ34" s="125">
        <v>500000</v>
      </c>
      <c r="AK34" s="125">
        <v>500000</v>
      </c>
      <c r="AL34" s="125">
        <v>500000</v>
      </c>
    </row>
    <row r="35" spans="1:38">
      <c r="A35" s="21" t="s">
        <v>120</v>
      </c>
      <c r="B35" s="148" t="s">
        <v>129</v>
      </c>
      <c r="C35" s="182"/>
      <c r="D35" s="125"/>
      <c r="E35" s="125"/>
      <c r="F35" s="125"/>
      <c r="G35" s="125"/>
      <c r="H35" s="125"/>
      <c r="I35" s="125"/>
      <c r="J35" s="125"/>
      <c r="K35" s="125"/>
      <c r="L35" s="125"/>
      <c r="M35" s="125"/>
      <c r="N35" s="125"/>
      <c r="O35" s="125"/>
      <c r="P35" s="125"/>
      <c r="Q35" s="125"/>
      <c r="R35" s="125"/>
      <c r="S35" s="125"/>
      <c r="T35" s="125"/>
      <c r="U35" s="125"/>
      <c r="V35" s="125"/>
      <c r="W35" s="125"/>
      <c r="X35" s="125"/>
      <c r="Y35" s="125"/>
      <c r="Z35" s="125"/>
      <c r="AA35" s="125"/>
      <c r="AB35" s="125"/>
      <c r="AC35" s="125"/>
      <c r="AD35" s="125"/>
      <c r="AE35" s="125"/>
      <c r="AF35" s="125"/>
      <c r="AG35" s="125"/>
      <c r="AH35" s="125"/>
      <c r="AI35" s="125"/>
      <c r="AJ35" s="125"/>
      <c r="AK35" s="125"/>
      <c r="AL35" s="190"/>
    </row>
    <row r="36" spans="1:38">
      <c r="A36" s="21" t="s">
        <v>120</v>
      </c>
      <c r="B36" s="191" t="s">
        <v>130</v>
      </c>
      <c r="C36" s="192"/>
      <c r="D36" s="193"/>
      <c r="E36" s="193"/>
      <c r="F36" s="193"/>
      <c r="G36" s="193"/>
      <c r="H36" s="193"/>
      <c r="I36" s="193"/>
      <c r="J36" s="193"/>
      <c r="K36" s="193">
        <f>J34</f>
        <v>750000</v>
      </c>
      <c r="L36" s="193">
        <f>K34</f>
        <v>900000</v>
      </c>
      <c r="M36" s="193">
        <f>L34</f>
        <v>975000</v>
      </c>
      <c r="N36" s="193"/>
      <c r="O36" s="193"/>
      <c r="P36" s="193"/>
      <c r="Q36" s="193"/>
      <c r="R36" s="193"/>
      <c r="S36" s="193"/>
      <c r="T36" s="193"/>
      <c r="U36" s="193"/>
      <c r="V36" s="193"/>
      <c r="W36" s="193"/>
      <c r="X36" s="193"/>
      <c r="Y36" s="193"/>
      <c r="Z36" s="193"/>
      <c r="AA36" s="193"/>
      <c r="AB36" s="193"/>
      <c r="AC36" s="193"/>
      <c r="AD36" s="193"/>
      <c r="AE36" s="193"/>
      <c r="AF36" s="193"/>
      <c r="AG36" s="193"/>
      <c r="AH36" s="193"/>
      <c r="AI36" s="193"/>
      <c r="AJ36" s="193"/>
      <c r="AK36" s="193"/>
      <c r="AL36" s="194"/>
    </row>
    <row r="37" spans="1:38">
      <c r="A37" s="9"/>
      <c r="B37" s="29"/>
      <c r="C37" s="126"/>
      <c r="D37" s="126"/>
      <c r="E37" s="126"/>
      <c r="F37" s="126"/>
      <c r="G37" s="126"/>
      <c r="H37" s="126"/>
      <c r="I37" s="126"/>
      <c r="J37" s="126"/>
      <c r="K37" s="126"/>
      <c r="L37" s="126"/>
      <c r="M37" s="126"/>
      <c r="N37" s="126"/>
      <c r="O37" s="126"/>
      <c r="P37" s="126"/>
      <c r="Q37" s="126"/>
      <c r="R37" s="126"/>
      <c r="S37" s="126"/>
      <c r="T37" s="126"/>
      <c r="U37" s="126"/>
      <c r="V37" s="126"/>
      <c r="W37" s="126"/>
      <c r="X37" s="126"/>
      <c r="Y37" s="126"/>
      <c r="Z37" s="126"/>
      <c r="AA37" s="126"/>
      <c r="AB37" s="126"/>
      <c r="AC37" s="126"/>
      <c r="AD37" s="126"/>
      <c r="AE37" s="126"/>
      <c r="AF37" s="126"/>
      <c r="AG37" s="126"/>
      <c r="AH37" s="126"/>
      <c r="AI37" s="126"/>
      <c r="AJ37" s="126"/>
      <c r="AK37" s="126"/>
      <c r="AL37" s="126"/>
    </row>
    <row r="38" spans="1:38">
      <c r="A38" s="195"/>
      <c r="B38" s="7"/>
      <c r="C38" s="126"/>
      <c r="D38" s="126"/>
      <c r="E38" s="126"/>
      <c r="F38" s="126"/>
      <c r="G38" s="126"/>
      <c r="H38" s="126"/>
      <c r="I38" s="126"/>
      <c r="J38" s="126"/>
      <c r="K38" s="126"/>
      <c r="L38" s="126"/>
      <c r="M38" s="126"/>
      <c r="N38" s="126"/>
      <c r="O38" s="126"/>
      <c r="P38" s="126"/>
      <c r="Q38" s="126"/>
      <c r="R38" s="126"/>
      <c r="S38" s="126"/>
      <c r="T38" s="126"/>
      <c r="U38" s="126"/>
      <c r="V38" s="126"/>
      <c r="W38" s="126"/>
      <c r="X38" s="126"/>
      <c r="Y38" s="126"/>
      <c r="Z38" s="126"/>
      <c r="AA38" s="126"/>
      <c r="AB38" s="126"/>
      <c r="AC38" s="126"/>
      <c r="AD38" s="126"/>
      <c r="AE38" s="126"/>
      <c r="AF38" s="126"/>
      <c r="AG38" s="126"/>
      <c r="AH38" s="126"/>
      <c r="AI38" s="126"/>
      <c r="AJ38" s="126"/>
      <c r="AK38" s="126"/>
      <c r="AL38" s="126"/>
    </row>
    <row r="39" spans="1:38">
      <c r="A39" s="196"/>
      <c r="B39" s="156" t="s">
        <v>131</v>
      </c>
      <c r="C39" s="126"/>
      <c r="D39" s="126"/>
      <c r="E39" s="126"/>
      <c r="F39" s="126"/>
      <c r="G39" s="126"/>
      <c r="H39" s="126"/>
      <c r="I39" s="126"/>
      <c r="J39" s="126"/>
      <c r="K39" s="126"/>
      <c r="L39" s="126"/>
      <c r="M39" s="126"/>
      <c r="N39" s="126"/>
      <c r="O39" s="126"/>
      <c r="P39" s="126"/>
      <c r="Q39" s="126"/>
      <c r="R39" s="126"/>
      <c r="S39" s="126"/>
      <c r="T39" s="126"/>
      <c r="U39" s="126"/>
      <c r="V39" s="126"/>
      <c r="W39" s="126"/>
      <c r="X39" s="126"/>
      <c r="Y39" s="126"/>
      <c r="Z39" s="126"/>
      <c r="AA39" s="126"/>
      <c r="AB39" s="126"/>
      <c r="AC39" s="126"/>
      <c r="AD39" s="126"/>
      <c r="AE39" s="126"/>
      <c r="AF39" s="126"/>
      <c r="AG39" s="126"/>
      <c r="AH39" s="126"/>
      <c r="AI39" s="126"/>
      <c r="AJ39" s="126"/>
      <c r="AK39" s="126"/>
      <c r="AL39" s="126"/>
    </row>
    <row r="40" spans="1:38">
      <c r="A40" s="196"/>
      <c r="B40" s="7"/>
      <c r="C40" s="126"/>
      <c r="D40" s="126"/>
    </row>
    <row r="41" spans="1:38">
      <c r="A41" s="196"/>
      <c r="B41" s="7" t="s">
        <v>29</v>
      </c>
    </row>
  </sheetData>
  <dataValidations count="1">
    <dataValidation type="list" allowBlank="1" showInputMessage="1" showErrorMessage="1" sqref="B17 B39">
      <formula1>Продукты</formula1>
      <formula2>0</formula2>
    </dataValidation>
  </dataValidation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AMK23"/>
  <sheetViews>
    <sheetView zoomScale="90" zoomScaleNormal="9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B6" sqref="B6"/>
    </sheetView>
  </sheetViews>
  <sheetFormatPr defaultRowHeight="15"/>
  <cols>
    <col min="1" max="1" width="4.42578125" style="5"/>
    <col min="2" max="2" width="50" style="5"/>
    <col min="3" max="3" width="12" style="5"/>
    <col min="4" max="4" width="9.85546875" style="5"/>
    <col min="5" max="5" width="8.85546875" style="5"/>
    <col min="6" max="6" width="10.42578125" style="5"/>
    <col min="7" max="245" width="8.85546875" style="5"/>
    <col min="246" max="246" width="25.5703125" style="5"/>
    <col min="247" max="501" width="8.85546875" style="5"/>
    <col min="502" max="502" width="25.5703125" style="5"/>
    <col min="503" max="757" width="8.85546875" style="5"/>
    <col min="758" max="758" width="25.5703125" style="5"/>
    <col min="759" max="1013" width="8.85546875" style="5"/>
    <col min="1014" max="1014" width="25.5703125" style="5"/>
    <col min="1015" max="1025" width="8.85546875" style="5"/>
  </cols>
  <sheetData>
    <row r="1" spans="1:1024" s="135" customFormat="1">
      <c r="B1" s="94" t="s">
        <v>132</v>
      </c>
    </row>
    <row r="3" spans="1:1024" s="119" customFormat="1" ht="18" customHeight="1">
      <c r="B3" s="120" t="s">
        <v>97</v>
      </c>
      <c r="C3" s="121">
        <f>Отчеты!C5</f>
        <v>42370</v>
      </c>
      <c r="D3" s="121">
        <f>Отчеты!D5</f>
        <v>42401</v>
      </c>
      <c r="E3" s="121">
        <f>Отчеты!E5</f>
        <v>42430</v>
      </c>
      <c r="F3" s="121">
        <f>Отчеты!F5</f>
        <v>42461</v>
      </c>
      <c r="G3" s="121">
        <f>Отчеты!G5</f>
        <v>42491</v>
      </c>
      <c r="H3" s="121">
        <f>Отчеты!H5</f>
        <v>42522</v>
      </c>
      <c r="I3" s="121">
        <f>Отчеты!I5</f>
        <v>42552</v>
      </c>
      <c r="J3" s="121">
        <f>Отчеты!J5</f>
        <v>42583</v>
      </c>
      <c r="K3" s="121">
        <f>Отчеты!K5</f>
        <v>42614</v>
      </c>
      <c r="L3" s="121">
        <f>Отчеты!L5</f>
        <v>42644</v>
      </c>
      <c r="M3" s="121">
        <f>Отчеты!M5</f>
        <v>42675</v>
      </c>
      <c r="N3" s="121">
        <f>Отчеты!N5</f>
        <v>42705</v>
      </c>
      <c r="O3" s="121">
        <f>Отчеты!O5</f>
        <v>42736</v>
      </c>
      <c r="P3" s="121">
        <f>Отчеты!P5</f>
        <v>42767</v>
      </c>
      <c r="Q3" s="121">
        <f>Отчеты!Q5</f>
        <v>42795</v>
      </c>
      <c r="R3" s="121">
        <f>Отчеты!R5</f>
        <v>42826</v>
      </c>
      <c r="S3" s="121">
        <f>Отчеты!S5</f>
        <v>42856</v>
      </c>
      <c r="T3" s="121">
        <f>Отчеты!T5</f>
        <v>42887</v>
      </c>
      <c r="U3" s="121">
        <f>Отчеты!U5</f>
        <v>42917</v>
      </c>
      <c r="V3" s="121">
        <f>Отчеты!V5</f>
        <v>42948</v>
      </c>
      <c r="W3" s="121">
        <f>Отчеты!W5</f>
        <v>42979</v>
      </c>
      <c r="X3" s="121">
        <f>Отчеты!X5</f>
        <v>43009</v>
      </c>
      <c r="Y3" s="121">
        <f>Отчеты!Y5</f>
        <v>43040</v>
      </c>
      <c r="Z3" s="121">
        <f>Отчеты!Z5</f>
        <v>43070</v>
      </c>
      <c r="AA3" s="121">
        <f>Отчеты!AA5</f>
        <v>43101</v>
      </c>
      <c r="AB3" s="121">
        <f>Отчеты!AB5</f>
        <v>43132</v>
      </c>
      <c r="AC3" s="121">
        <f>Отчеты!AC5</f>
        <v>43160</v>
      </c>
      <c r="AD3" s="121">
        <f>Отчеты!AD5</f>
        <v>43191</v>
      </c>
      <c r="AE3" s="121">
        <f>Отчеты!AE5</f>
        <v>43221</v>
      </c>
      <c r="AF3" s="121">
        <f>Отчеты!AF5</f>
        <v>43252</v>
      </c>
      <c r="AG3" s="121">
        <f>Отчеты!AG5</f>
        <v>43282</v>
      </c>
      <c r="AH3" s="121">
        <f>Отчеты!AH5</f>
        <v>43313</v>
      </c>
      <c r="AI3" s="121">
        <f>Отчеты!AI5</f>
        <v>43344</v>
      </c>
      <c r="AJ3" s="121">
        <f>Отчеты!AJ5</f>
        <v>43374</v>
      </c>
      <c r="AK3" s="121">
        <f>Отчеты!AK5</f>
        <v>43405</v>
      </c>
      <c r="AL3" s="121">
        <f>Отчеты!AL5</f>
        <v>43435</v>
      </c>
    </row>
    <row r="4" spans="1:1024">
      <c r="A4" s="5" t="s">
        <v>133</v>
      </c>
      <c r="B4" s="5" t="s">
        <v>134</v>
      </c>
      <c r="C4" s="154">
        <f t="shared" ref="C4:AL4" si="0">SUMIF($A15:$A4997,$A4,C15:C4997)</f>
        <v>0</v>
      </c>
      <c r="D4" s="154">
        <f t="shared" si="0"/>
        <v>0</v>
      </c>
      <c r="E4" s="154">
        <f t="shared" si="0"/>
        <v>0</v>
      </c>
      <c r="F4" s="154">
        <f t="shared" si="0"/>
        <v>0</v>
      </c>
      <c r="G4" s="154">
        <f t="shared" si="0"/>
        <v>0</v>
      </c>
      <c r="H4" s="154">
        <f t="shared" si="0"/>
        <v>0</v>
      </c>
      <c r="I4" s="154">
        <f t="shared" si="0"/>
        <v>0</v>
      </c>
      <c r="J4" s="154">
        <f t="shared" si="0"/>
        <v>0</v>
      </c>
      <c r="K4" s="154">
        <f t="shared" si="0"/>
        <v>190000</v>
      </c>
      <c r="L4" s="154">
        <f t="shared" si="0"/>
        <v>142000</v>
      </c>
      <c r="M4" s="154">
        <f t="shared" si="0"/>
        <v>0</v>
      </c>
      <c r="N4" s="154">
        <f t="shared" si="0"/>
        <v>0</v>
      </c>
      <c r="O4" s="154">
        <f t="shared" si="0"/>
        <v>0</v>
      </c>
      <c r="P4" s="154">
        <f t="shared" si="0"/>
        <v>0</v>
      </c>
      <c r="Q4" s="154">
        <f t="shared" si="0"/>
        <v>0</v>
      </c>
      <c r="R4" s="154">
        <f t="shared" si="0"/>
        <v>0</v>
      </c>
      <c r="S4" s="154">
        <f t="shared" si="0"/>
        <v>0</v>
      </c>
      <c r="T4" s="154">
        <f t="shared" si="0"/>
        <v>0</v>
      </c>
      <c r="U4" s="154">
        <f t="shared" si="0"/>
        <v>0</v>
      </c>
      <c r="V4" s="154">
        <f t="shared" si="0"/>
        <v>0</v>
      </c>
      <c r="W4" s="154">
        <f t="shared" si="0"/>
        <v>0</v>
      </c>
      <c r="X4" s="154">
        <f t="shared" si="0"/>
        <v>0</v>
      </c>
      <c r="Y4" s="154">
        <f t="shared" si="0"/>
        <v>0</v>
      </c>
      <c r="Z4" s="154">
        <f t="shared" si="0"/>
        <v>0</v>
      </c>
      <c r="AA4" s="154">
        <f t="shared" si="0"/>
        <v>0</v>
      </c>
      <c r="AB4" s="154">
        <f t="shared" si="0"/>
        <v>0</v>
      </c>
      <c r="AC4" s="154">
        <f t="shared" si="0"/>
        <v>0</v>
      </c>
      <c r="AD4" s="154">
        <f t="shared" si="0"/>
        <v>0</v>
      </c>
      <c r="AE4" s="154">
        <f t="shared" si="0"/>
        <v>0</v>
      </c>
      <c r="AF4" s="154">
        <f t="shared" si="0"/>
        <v>0</v>
      </c>
      <c r="AG4" s="154">
        <f t="shared" si="0"/>
        <v>0</v>
      </c>
      <c r="AH4" s="154">
        <f t="shared" si="0"/>
        <v>0</v>
      </c>
      <c r="AI4" s="154">
        <f t="shared" si="0"/>
        <v>0</v>
      </c>
      <c r="AJ4" s="154">
        <f t="shared" si="0"/>
        <v>0</v>
      </c>
      <c r="AK4" s="154">
        <f t="shared" si="0"/>
        <v>0</v>
      </c>
      <c r="AL4" s="154">
        <f t="shared" si="0"/>
        <v>0</v>
      </c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</row>
    <row r="5" spans="1:1024">
      <c r="A5"/>
      <c r="B5" s="5" t="s">
        <v>135</v>
      </c>
      <c r="C5" s="126"/>
      <c r="D5" s="126"/>
      <c r="E5" s="126"/>
      <c r="F5" s="126"/>
      <c r="G5" s="126"/>
      <c r="H5" s="126"/>
      <c r="I5" s="126"/>
      <c r="J5" s="127">
        <f>-K4</f>
        <v>-190000</v>
      </c>
      <c r="K5" s="127">
        <f>-L4</f>
        <v>-142000</v>
      </c>
      <c r="L5" s="126"/>
      <c r="M5" s="126"/>
      <c r="N5" s="126"/>
      <c r="O5" s="126"/>
      <c r="P5" s="126"/>
      <c r="Q5" s="126"/>
      <c r="R5" s="126"/>
      <c r="S5" s="126"/>
      <c r="T5" s="126"/>
      <c r="U5" s="126"/>
      <c r="V5" s="126"/>
      <c r="W5" s="126"/>
      <c r="X5" s="126"/>
      <c r="Y5" s="126"/>
      <c r="Z5" s="126"/>
      <c r="AA5" s="126"/>
      <c r="AB5" s="126"/>
      <c r="AC5" s="126"/>
      <c r="AD5" s="126"/>
      <c r="AE5" s="126"/>
      <c r="AF5" s="126"/>
      <c r="AG5" s="126"/>
      <c r="AH5" s="126"/>
      <c r="AI5" s="126"/>
      <c r="AJ5" s="126"/>
      <c r="AK5" s="126"/>
      <c r="AL5" s="126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</row>
    <row r="6" spans="1:1024">
      <c r="A6"/>
      <c r="B6"/>
      <c r="C6" s="126"/>
      <c r="D6" s="126"/>
      <c r="E6" s="126"/>
      <c r="F6" s="126"/>
      <c r="G6" s="126"/>
      <c r="H6" s="126"/>
      <c r="I6" s="126"/>
      <c r="J6" s="126"/>
      <c r="K6" s="126"/>
      <c r="L6" s="126"/>
      <c r="M6" s="126"/>
      <c r="N6" s="126"/>
      <c r="O6" s="126"/>
      <c r="P6" s="126"/>
      <c r="Q6" s="126"/>
      <c r="R6" s="126"/>
      <c r="S6" s="126"/>
      <c r="T6" s="126"/>
      <c r="U6" s="126"/>
      <c r="V6" s="126"/>
      <c r="W6" s="126"/>
      <c r="X6" s="126"/>
      <c r="Y6" s="126"/>
      <c r="Z6" s="126"/>
      <c r="AA6" s="126"/>
      <c r="AB6" s="126"/>
      <c r="AC6" s="126"/>
      <c r="AD6" s="126"/>
      <c r="AE6" s="126"/>
      <c r="AF6" s="126"/>
      <c r="AG6" s="126"/>
      <c r="AH6" s="126"/>
      <c r="AI6" s="126"/>
      <c r="AJ6" s="126"/>
      <c r="AK6" s="126"/>
      <c r="AL6" s="12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</row>
    <row r="7" spans="1:1024">
      <c r="A7"/>
      <c r="B7"/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26"/>
      <c r="R7" s="126"/>
      <c r="S7" s="126"/>
      <c r="T7" s="126"/>
      <c r="U7" s="126"/>
      <c r="V7" s="126"/>
      <c r="W7" s="126"/>
      <c r="X7" s="126"/>
      <c r="Y7" s="126"/>
      <c r="Z7" s="126"/>
      <c r="AA7" s="126"/>
      <c r="AB7" s="126"/>
      <c r="AC7" s="126"/>
      <c r="AD7" s="126"/>
      <c r="AE7" s="126"/>
      <c r="AF7" s="126"/>
      <c r="AG7" s="126"/>
      <c r="AH7" s="126"/>
      <c r="AI7" s="126"/>
      <c r="AJ7" s="126"/>
      <c r="AK7" s="126"/>
      <c r="AL7" s="126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</row>
    <row r="8" spans="1:1024">
      <c r="A8"/>
      <c r="B8"/>
      <c r="C8" s="126"/>
      <c r="D8" s="126"/>
      <c r="E8" s="126"/>
      <c r="F8" s="126"/>
      <c r="G8" s="126"/>
      <c r="H8" s="126"/>
      <c r="I8" s="126"/>
      <c r="J8" s="126"/>
      <c r="K8" s="126"/>
      <c r="L8" s="126"/>
      <c r="M8" s="126"/>
      <c r="N8" s="126"/>
      <c r="O8" s="126"/>
      <c r="P8" s="126"/>
      <c r="Q8" s="126"/>
      <c r="R8" s="126"/>
      <c r="S8" s="126"/>
      <c r="T8" s="126"/>
      <c r="U8" s="126"/>
      <c r="V8" s="126"/>
      <c r="W8" s="126"/>
      <c r="X8" s="126"/>
      <c r="Y8" s="126"/>
      <c r="Z8" s="126"/>
      <c r="AA8" s="126"/>
      <c r="AB8" s="126"/>
      <c r="AC8" s="126"/>
      <c r="AD8" s="126"/>
      <c r="AE8" s="126"/>
      <c r="AF8" s="126"/>
      <c r="AG8" s="126"/>
      <c r="AH8" s="126"/>
      <c r="AI8" s="126"/>
      <c r="AJ8" s="126"/>
      <c r="AK8" s="126"/>
      <c r="AL8" s="126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</row>
    <row r="9" spans="1:1024">
      <c r="A9"/>
      <c r="B9"/>
      <c r="C9" s="126"/>
      <c r="D9" s="126"/>
      <c r="E9" s="126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  <c r="T9" s="126"/>
      <c r="U9" s="126"/>
      <c r="V9" s="126"/>
      <c r="W9" s="126"/>
      <c r="X9" s="126"/>
      <c r="Y9" s="126"/>
      <c r="Z9" s="126"/>
      <c r="AA9" s="126"/>
      <c r="AB9" s="126"/>
      <c r="AC9" s="126"/>
      <c r="AD9" s="126"/>
      <c r="AE9" s="126"/>
      <c r="AF9" s="126"/>
      <c r="AG9" s="126"/>
      <c r="AH9" s="126"/>
      <c r="AI9" s="126"/>
      <c r="AJ9" s="126"/>
      <c r="AK9" s="126"/>
      <c r="AL9" s="126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  <c r="AMG9"/>
      <c r="AMH9"/>
      <c r="AMI9"/>
      <c r="AMJ9"/>
    </row>
    <row r="14" spans="1:1024" s="13" customFormat="1">
      <c r="B14" s="197" t="s">
        <v>136</v>
      </c>
    </row>
    <row r="15" spans="1:1024" s="12" customFormat="1">
      <c r="A15" s="12" t="s">
        <v>133</v>
      </c>
      <c r="B15" s="198" t="s">
        <v>137</v>
      </c>
      <c r="C15" s="199">
        <f t="shared" ref="C15:AL15" si="1">C16*C17</f>
        <v>0</v>
      </c>
      <c r="D15" s="199">
        <f t="shared" si="1"/>
        <v>0</v>
      </c>
      <c r="E15" s="199">
        <f t="shared" si="1"/>
        <v>0</v>
      </c>
      <c r="F15" s="199">
        <f t="shared" si="1"/>
        <v>0</v>
      </c>
      <c r="G15" s="199">
        <f t="shared" si="1"/>
        <v>0</v>
      </c>
      <c r="H15" s="199">
        <f t="shared" si="1"/>
        <v>0</v>
      </c>
      <c r="I15" s="199">
        <f t="shared" si="1"/>
        <v>0</v>
      </c>
      <c r="J15" s="199">
        <f t="shared" si="1"/>
        <v>0</v>
      </c>
      <c r="K15" s="199">
        <f t="shared" si="1"/>
        <v>120000</v>
      </c>
      <c r="L15" s="199">
        <f t="shared" si="1"/>
        <v>60000</v>
      </c>
      <c r="M15" s="199">
        <f t="shared" si="1"/>
        <v>0</v>
      </c>
      <c r="N15" s="199">
        <f t="shared" si="1"/>
        <v>0</v>
      </c>
      <c r="O15" s="199">
        <f t="shared" si="1"/>
        <v>0</v>
      </c>
      <c r="P15" s="199">
        <f t="shared" si="1"/>
        <v>0</v>
      </c>
      <c r="Q15" s="199">
        <f t="shared" si="1"/>
        <v>0</v>
      </c>
      <c r="R15" s="199">
        <f t="shared" si="1"/>
        <v>0</v>
      </c>
      <c r="S15" s="199">
        <f t="shared" si="1"/>
        <v>0</v>
      </c>
      <c r="T15" s="199">
        <f t="shared" si="1"/>
        <v>0</v>
      </c>
      <c r="U15" s="199">
        <f t="shared" si="1"/>
        <v>0</v>
      </c>
      <c r="V15" s="199">
        <f t="shared" si="1"/>
        <v>0</v>
      </c>
      <c r="W15" s="199">
        <f t="shared" si="1"/>
        <v>0</v>
      </c>
      <c r="X15" s="199">
        <f t="shared" si="1"/>
        <v>0</v>
      </c>
      <c r="Y15" s="199">
        <f t="shared" si="1"/>
        <v>0</v>
      </c>
      <c r="Z15" s="199">
        <f t="shared" si="1"/>
        <v>0</v>
      </c>
      <c r="AA15" s="199">
        <f t="shared" si="1"/>
        <v>0</v>
      </c>
      <c r="AB15" s="199">
        <f t="shared" si="1"/>
        <v>0</v>
      </c>
      <c r="AC15" s="199">
        <f t="shared" si="1"/>
        <v>0</v>
      </c>
      <c r="AD15" s="199">
        <f t="shared" si="1"/>
        <v>0</v>
      </c>
      <c r="AE15" s="199">
        <f t="shared" si="1"/>
        <v>0</v>
      </c>
      <c r="AF15" s="199">
        <f t="shared" si="1"/>
        <v>0</v>
      </c>
      <c r="AG15" s="199">
        <f t="shared" si="1"/>
        <v>0</v>
      </c>
      <c r="AH15" s="199">
        <f t="shared" si="1"/>
        <v>0</v>
      </c>
      <c r="AI15" s="199">
        <f t="shared" si="1"/>
        <v>0</v>
      </c>
      <c r="AJ15" s="199">
        <f t="shared" si="1"/>
        <v>0</v>
      </c>
      <c r="AK15" s="199">
        <f t="shared" si="1"/>
        <v>0</v>
      </c>
      <c r="AL15" s="199">
        <f t="shared" si="1"/>
        <v>0</v>
      </c>
    </row>
    <row r="16" spans="1:1024">
      <c r="A16"/>
      <c r="B16" s="5" t="s">
        <v>138</v>
      </c>
      <c r="C16" s="127"/>
      <c r="D16" s="127"/>
      <c r="E16" s="127"/>
      <c r="F16" s="127"/>
      <c r="G16" s="127"/>
      <c r="H16" s="127"/>
      <c r="I16" s="127"/>
      <c r="J16" s="127"/>
      <c r="K16" s="127">
        <v>100</v>
      </c>
      <c r="L16" s="127">
        <v>50</v>
      </c>
      <c r="M16" s="127"/>
      <c r="N16" s="127"/>
      <c r="O16" s="127"/>
      <c r="P16" s="127"/>
      <c r="Q16" s="127"/>
      <c r="R16" s="127"/>
      <c r="S16" s="127"/>
      <c r="T16" s="127"/>
      <c r="U16" s="127"/>
      <c r="V16" s="127"/>
      <c r="W16" s="127"/>
      <c r="X16" s="127"/>
      <c r="Y16" s="127"/>
      <c r="Z16" s="127"/>
      <c r="AA16" s="127"/>
      <c r="AB16" s="127"/>
      <c r="AC16" s="127"/>
      <c r="AD16" s="127"/>
      <c r="AE16" s="127"/>
      <c r="AF16" s="127"/>
      <c r="AG16" s="127"/>
      <c r="AH16" s="127"/>
      <c r="AI16" s="127"/>
      <c r="AJ16" s="127"/>
      <c r="AK16" s="127"/>
      <c r="AL16" s="127"/>
    </row>
    <row r="17" spans="1:38">
      <c r="A17"/>
      <c r="B17" s="5" t="s">
        <v>139</v>
      </c>
      <c r="C17" s="127"/>
      <c r="D17" s="127"/>
      <c r="E17" s="127"/>
      <c r="F17" s="127"/>
      <c r="G17" s="127"/>
      <c r="H17" s="127"/>
      <c r="I17" s="127"/>
      <c r="J17" s="127"/>
      <c r="K17" s="127">
        <v>1200</v>
      </c>
      <c r="L17" s="127">
        <v>1200</v>
      </c>
      <c r="M17" s="127"/>
      <c r="N17" s="127"/>
      <c r="O17" s="127"/>
      <c r="P17" s="127"/>
      <c r="Q17" s="127"/>
      <c r="R17" s="127"/>
      <c r="S17" s="127"/>
      <c r="T17" s="127"/>
      <c r="U17" s="127"/>
      <c r="V17" s="127"/>
      <c r="W17" s="127"/>
      <c r="X17" s="127"/>
      <c r="Y17" s="127"/>
      <c r="Z17" s="127"/>
      <c r="AA17" s="127"/>
      <c r="AB17" s="127"/>
      <c r="AC17" s="127"/>
      <c r="AD17" s="127"/>
      <c r="AE17" s="127"/>
      <c r="AF17" s="127"/>
      <c r="AG17" s="127"/>
      <c r="AH17" s="127"/>
      <c r="AI17" s="127"/>
      <c r="AJ17" s="127"/>
      <c r="AK17" s="127"/>
      <c r="AL17" s="127"/>
    </row>
    <row r="18" spans="1:38">
      <c r="A18" s="5" t="s">
        <v>133</v>
      </c>
      <c r="B18" s="198" t="s">
        <v>140</v>
      </c>
      <c r="C18" s="199">
        <f t="shared" ref="C18:AL18" si="2">C19*C20</f>
        <v>0</v>
      </c>
      <c r="D18" s="199">
        <f t="shared" si="2"/>
        <v>0</v>
      </c>
      <c r="E18" s="199">
        <f t="shared" si="2"/>
        <v>0</v>
      </c>
      <c r="F18" s="199">
        <f t="shared" si="2"/>
        <v>0</v>
      </c>
      <c r="G18" s="199">
        <f t="shared" si="2"/>
        <v>0</v>
      </c>
      <c r="H18" s="199">
        <f t="shared" si="2"/>
        <v>0</v>
      </c>
      <c r="I18" s="199">
        <f t="shared" si="2"/>
        <v>0</v>
      </c>
      <c r="J18" s="199">
        <f t="shared" si="2"/>
        <v>0</v>
      </c>
      <c r="K18" s="199">
        <f t="shared" si="2"/>
        <v>30000</v>
      </c>
      <c r="L18" s="199">
        <f t="shared" si="2"/>
        <v>42000</v>
      </c>
      <c r="M18" s="199">
        <f t="shared" si="2"/>
        <v>0</v>
      </c>
      <c r="N18" s="199">
        <f t="shared" si="2"/>
        <v>0</v>
      </c>
      <c r="O18" s="199">
        <f t="shared" si="2"/>
        <v>0</v>
      </c>
      <c r="P18" s="199">
        <f t="shared" si="2"/>
        <v>0</v>
      </c>
      <c r="Q18" s="199">
        <f t="shared" si="2"/>
        <v>0</v>
      </c>
      <c r="R18" s="199">
        <f t="shared" si="2"/>
        <v>0</v>
      </c>
      <c r="S18" s="199">
        <f t="shared" si="2"/>
        <v>0</v>
      </c>
      <c r="T18" s="199">
        <f t="shared" si="2"/>
        <v>0</v>
      </c>
      <c r="U18" s="199">
        <f t="shared" si="2"/>
        <v>0</v>
      </c>
      <c r="V18" s="199">
        <f t="shared" si="2"/>
        <v>0</v>
      </c>
      <c r="W18" s="199">
        <f t="shared" si="2"/>
        <v>0</v>
      </c>
      <c r="X18" s="199">
        <f t="shared" si="2"/>
        <v>0</v>
      </c>
      <c r="Y18" s="199">
        <f t="shared" si="2"/>
        <v>0</v>
      </c>
      <c r="Z18" s="199">
        <f t="shared" si="2"/>
        <v>0</v>
      </c>
      <c r="AA18" s="199">
        <f t="shared" si="2"/>
        <v>0</v>
      </c>
      <c r="AB18" s="199">
        <f t="shared" si="2"/>
        <v>0</v>
      </c>
      <c r="AC18" s="199">
        <f t="shared" si="2"/>
        <v>0</v>
      </c>
      <c r="AD18" s="199">
        <f t="shared" si="2"/>
        <v>0</v>
      </c>
      <c r="AE18" s="199">
        <f t="shared" si="2"/>
        <v>0</v>
      </c>
      <c r="AF18" s="199">
        <f t="shared" si="2"/>
        <v>0</v>
      </c>
      <c r="AG18" s="199">
        <f t="shared" si="2"/>
        <v>0</v>
      </c>
      <c r="AH18" s="199">
        <f t="shared" si="2"/>
        <v>0</v>
      </c>
      <c r="AI18" s="199">
        <f t="shared" si="2"/>
        <v>0</v>
      </c>
      <c r="AJ18" s="199">
        <f t="shared" si="2"/>
        <v>0</v>
      </c>
      <c r="AK18" s="199">
        <f t="shared" si="2"/>
        <v>0</v>
      </c>
      <c r="AL18" s="199">
        <f t="shared" si="2"/>
        <v>0</v>
      </c>
    </row>
    <row r="19" spans="1:38">
      <c r="A19"/>
      <c r="B19" s="5" t="s">
        <v>138</v>
      </c>
      <c r="C19" s="127"/>
      <c r="D19" s="127"/>
      <c r="E19" s="127"/>
      <c r="F19" s="127"/>
      <c r="G19" s="127"/>
      <c r="H19" s="127"/>
      <c r="I19" s="127"/>
      <c r="J19" s="127"/>
      <c r="K19" s="127">
        <v>50</v>
      </c>
      <c r="L19" s="127">
        <v>70</v>
      </c>
      <c r="M19" s="127"/>
      <c r="N19" s="127"/>
      <c r="O19" s="127"/>
      <c r="P19" s="127"/>
      <c r="Q19" s="127"/>
      <c r="R19" s="127"/>
      <c r="S19" s="127"/>
      <c r="T19" s="127"/>
      <c r="U19" s="127"/>
      <c r="V19" s="127"/>
      <c r="W19" s="127"/>
      <c r="X19" s="127"/>
      <c r="Y19" s="127"/>
      <c r="Z19" s="127"/>
      <c r="AA19" s="127"/>
      <c r="AB19" s="127"/>
      <c r="AC19" s="127"/>
      <c r="AD19" s="127"/>
      <c r="AE19" s="127"/>
      <c r="AF19" s="127"/>
      <c r="AG19" s="127"/>
      <c r="AH19" s="127"/>
      <c r="AI19" s="127"/>
      <c r="AJ19" s="127"/>
      <c r="AK19" s="127"/>
      <c r="AL19" s="127"/>
    </row>
    <row r="20" spans="1:38">
      <c r="A20"/>
      <c r="B20" s="5" t="s">
        <v>139</v>
      </c>
      <c r="C20" s="127"/>
      <c r="D20" s="127"/>
      <c r="E20" s="127"/>
      <c r="F20" s="127"/>
      <c r="G20" s="127"/>
      <c r="H20" s="127"/>
      <c r="I20" s="127"/>
      <c r="J20" s="127"/>
      <c r="K20" s="127">
        <v>600</v>
      </c>
      <c r="L20" s="127">
        <v>600</v>
      </c>
      <c r="M20" s="127"/>
      <c r="N20" s="127"/>
      <c r="O20" s="127"/>
      <c r="P20" s="127"/>
      <c r="Q20" s="127"/>
      <c r="R20" s="127"/>
      <c r="S20" s="127"/>
      <c r="T20" s="127"/>
      <c r="U20" s="127"/>
      <c r="V20" s="127"/>
      <c r="W20" s="127"/>
      <c r="X20" s="127"/>
      <c r="Y20" s="127"/>
      <c r="Z20" s="127"/>
      <c r="AA20" s="127"/>
      <c r="AB20" s="127"/>
      <c r="AC20" s="127"/>
      <c r="AD20" s="127"/>
      <c r="AE20" s="127"/>
      <c r="AF20" s="127"/>
      <c r="AG20" s="127"/>
      <c r="AH20" s="127"/>
      <c r="AI20" s="127"/>
      <c r="AJ20" s="127"/>
      <c r="AK20" s="127"/>
      <c r="AL20" s="127"/>
    </row>
    <row r="21" spans="1:38">
      <c r="A21" s="5" t="s">
        <v>133</v>
      </c>
      <c r="B21" s="198" t="s">
        <v>141</v>
      </c>
      <c r="C21" s="199">
        <f t="shared" ref="C21:AL21" si="3">C22*C23</f>
        <v>0</v>
      </c>
      <c r="D21" s="199">
        <f t="shared" si="3"/>
        <v>0</v>
      </c>
      <c r="E21" s="199">
        <f t="shared" si="3"/>
        <v>0</v>
      </c>
      <c r="F21" s="199">
        <f t="shared" si="3"/>
        <v>0</v>
      </c>
      <c r="G21" s="199">
        <f t="shared" si="3"/>
        <v>0</v>
      </c>
      <c r="H21" s="199">
        <f t="shared" si="3"/>
        <v>0</v>
      </c>
      <c r="I21" s="199">
        <f t="shared" si="3"/>
        <v>0</v>
      </c>
      <c r="J21" s="199">
        <f t="shared" si="3"/>
        <v>0</v>
      </c>
      <c r="K21" s="199">
        <f t="shared" si="3"/>
        <v>40000</v>
      </c>
      <c r="L21" s="199">
        <f t="shared" si="3"/>
        <v>40000</v>
      </c>
      <c r="M21" s="199">
        <f t="shared" si="3"/>
        <v>0</v>
      </c>
      <c r="N21" s="199">
        <f t="shared" si="3"/>
        <v>0</v>
      </c>
      <c r="O21" s="199">
        <f t="shared" si="3"/>
        <v>0</v>
      </c>
      <c r="P21" s="199">
        <f t="shared" si="3"/>
        <v>0</v>
      </c>
      <c r="Q21" s="199">
        <f t="shared" si="3"/>
        <v>0</v>
      </c>
      <c r="R21" s="199">
        <f t="shared" si="3"/>
        <v>0</v>
      </c>
      <c r="S21" s="199">
        <f t="shared" si="3"/>
        <v>0</v>
      </c>
      <c r="T21" s="199">
        <f t="shared" si="3"/>
        <v>0</v>
      </c>
      <c r="U21" s="199">
        <f t="shared" si="3"/>
        <v>0</v>
      </c>
      <c r="V21" s="199">
        <f t="shared" si="3"/>
        <v>0</v>
      </c>
      <c r="W21" s="199">
        <f t="shared" si="3"/>
        <v>0</v>
      </c>
      <c r="X21" s="199">
        <f t="shared" si="3"/>
        <v>0</v>
      </c>
      <c r="Y21" s="199">
        <f t="shared" si="3"/>
        <v>0</v>
      </c>
      <c r="Z21" s="199">
        <f t="shared" si="3"/>
        <v>0</v>
      </c>
      <c r="AA21" s="199">
        <f t="shared" si="3"/>
        <v>0</v>
      </c>
      <c r="AB21" s="199">
        <f t="shared" si="3"/>
        <v>0</v>
      </c>
      <c r="AC21" s="199">
        <f t="shared" si="3"/>
        <v>0</v>
      </c>
      <c r="AD21" s="199">
        <f t="shared" si="3"/>
        <v>0</v>
      </c>
      <c r="AE21" s="199">
        <f t="shared" si="3"/>
        <v>0</v>
      </c>
      <c r="AF21" s="199">
        <f t="shared" si="3"/>
        <v>0</v>
      </c>
      <c r="AG21" s="199">
        <f t="shared" si="3"/>
        <v>0</v>
      </c>
      <c r="AH21" s="199">
        <f t="shared" si="3"/>
        <v>0</v>
      </c>
      <c r="AI21" s="199">
        <f t="shared" si="3"/>
        <v>0</v>
      </c>
      <c r="AJ21" s="199">
        <f t="shared" si="3"/>
        <v>0</v>
      </c>
      <c r="AK21" s="199">
        <f t="shared" si="3"/>
        <v>0</v>
      </c>
      <c r="AL21" s="199">
        <f t="shared" si="3"/>
        <v>0</v>
      </c>
    </row>
    <row r="22" spans="1:38">
      <c r="B22" s="5" t="s">
        <v>138</v>
      </c>
      <c r="C22" s="127"/>
      <c r="D22" s="127"/>
      <c r="E22" s="127"/>
      <c r="F22" s="127"/>
      <c r="G22" s="127"/>
      <c r="H22" s="127"/>
      <c r="I22" s="127"/>
      <c r="J22" s="127"/>
      <c r="K22" s="127">
        <v>20</v>
      </c>
      <c r="L22" s="127">
        <v>20</v>
      </c>
      <c r="M22" s="127"/>
      <c r="N22" s="127"/>
      <c r="O22" s="127"/>
      <c r="P22" s="127"/>
      <c r="Q22" s="127"/>
      <c r="R22" s="127"/>
      <c r="S22" s="127"/>
      <c r="T22" s="127"/>
      <c r="U22" s="127"/>
      <c r="V22" s="127"/>
      <c r="W22" s="127"/>
      <c r="X22" s="127"/>
      <c r="Y22" s="127"/>
      <c r="Z22" s="127"/>
      <c r="AA22" s="127"/>
      <c r="AB22" s="127"/>
      <c r="AC22" s="127"/>
      <c r="AD22" s="127"/>
      <c r="AE22" s="127"/>
      <c r="AF22" s="127"/>
      <c r="AG22" s="127"/>
      <c r="AH22" s="127"/>
      <c r="AI22" s="127"/>
      <c r="AJ22" s="127"/>
      <c r="AK22" s="127"/>
      <c r="AL22" s="127"/>
    </row>
    <row r="23" spans="1:38">
      <c r="B23" s="5" t="s">
        <v>139</v>
      </c>
      <c r="C23" s="127"/>
      <c r="D23" s="127"/>
      <c r="E23" s="127"/>
      <c r="F23" s="127"/>
      <c r="G23" s="127"/>
      <c r="H23" s="127"/>
      <c r="I23" s="127"/>
      <c r="J23" s="127"/>
      <c r="K23" s="127">
        <v>2000</v>
      </c>
      <c r="L23" s="127">
        <v>2000</v>
      </c>
      <c r="M23" s="127"/>
      <c r="N23" s="127"/>
      <c r="O23" s="127"/>
      <c r="P23" s="127"/>
      <c r="Q23" s="127"/>
      <c r="R23" s="127"/>
      <c r="S23" s="127"/>
      <c r="T23" s="127"/>
      <c r="U23" s="127"/>
      <c r="V23" s="127"/>
      <c r="W23" s="127"/>
      <c r="X23" s="127"/>
      <c r="Y23" s="127"/>
      <c r="Z23" s="127"/>
      <c r="AA23" s="127"/>
      <c r="AB23" s="127"/>
      <c r="AC23" s="127"/>
      <c r="AD23" s="127"/>
      <c r="AE23" s="127"/>
      <c r="AF23" s="127"/>
      <c r="AG23" s="127"/>
      <c r="AH23" s="127"/>
      <c r="AI23" s="127"/>
      <c r="AJ23" s="127"/>
      <c r="AK23" s="127"/>
      <c r="AL23" s="127"/>
    </row>
  </sheetData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AMK57"/>
  <sheetViews>
    <sheetView zoomScale="90" zoomScaleNormal="9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B49" sqref="B49"/>
    </sheetView>
  </sheetViews>
  <sheetFormatPr defaultRowHeight="15"/>
  <cols>
    <col min="1" max="1" width="28" style="5"/>
    <col min="2" max="2" width="43.85546875" style="5"/>
    <col min="3" max="3" width="12" style="5"/>
    <col min="4" max="4" width="9.85546875" style="5"/>
    <col min="5" max="5" width="8.85546875" style="5"/>
    <col min="6" max="6" width="10.42578125" style="5"/>
    <col min="7" max="245" width="8.85546875" style="5"/>
    <col min="246" max="246" width="25.5703125" style="5"/>
    <col min="247" max="501" width="8.85546875" style="5"/>
    <col min="502" max="502" width="25.5703125" style="5"/>
    <col min="503" max="757" width="8.85546875" style="5"/>
    <col min="758" max="758" width="25.5703125" style="5"/>
    <col min="759" max="1013" width="8.85546875" style="5"/>
    <col min="1014" max="1014" width="25.5703125" style="5"/>
    <col min="1015" max="1025" width="8.85546875" style="5"/>
  </cols>
  <sheetData>
    <row r="1" spans="1:1024" s="135" customFormat="1">
      <c r="B1" s="94" t="s">
        <v>142</v>
      </c>
    </row>
    <row r="3" spans="1:1024" s="119" customFormat="1" ht="18" customHeight="1">
      <c r="B3" s="120" t="s">
        <v>97</v>
      </c>
      <c r="C3" s="121">
        <f>Отчеты!C5</f>
        <v>42370</v>
      </c>
      <c r="D3" s="121">
        <f>Отчеты!D5</f>
        <v>42401</v>
      </c>
      <c r="E3" s="121">
        <f>Отчеты!E5</f>
        <v>42430</v>
      </c>
      <c r="F3" s="121">
        <f>Отчеты!F5</f>
        <v>42461</v>
      </c>
      <c r="G3" s="121">
        <f>Отчеты!G5</f>
        <v>42491</v>
      </c>
      <c r="H3" s="121">
        <f>Отчеты!H5</f>
        <v>42522</v>
      </c>
      <c r="I3" s="121">
        <f>Отчеты!I5</f>
        <v>42552</v>
      </c>
      <c r="J3" s="121">
        <f>Отчеты!J5</f>
        <v>42583</v>
      </c>
      <c r="K3" s="121">
        <f>Отчеты!K5</f>
        <v>42614</v>
      </c>
      <c r="L3" s="121">
        <f>Отчеты!L5</f>
        <v>42644</v>
      </c>
      <c r="M3" s="121">
        <f>Отчеты!M5</f>
        <v>42675</v>
      </c>
      <c r="N3" s="121">
        <f>Отчеты!N5</f>
        <v>42705</v>
      </c>
      <c r="O3" s="121">
        <f>Отчеты!O5</f>
        <v>42736</v>
      </c>
      <c r="P3" s="121">
        <f>Отчеты!P5</f>
        <v>42767</v>
      </c>
      <c r="Q3" s="121">
        <f>Отчеты!Q5</f>
        <v>42795</v>
      </c>
      <c r="R3" s="121">
        <f>Отчеты!R5</f>
        <v>42826</v>
      </c>
      <c r="S3" s="121">
        <f>Отчеты!S5</f>
        <v>42856</v>
      </c>
      <c r="T3" s="121">
        <f>Отчеты!T5</f>
        <v>42887</v>
      </c>
      <c r="U3" s="121">
        <f>Отчеты!U5</f>
        <v>42917</v>
      </c>
      <c r="V3" s="121">
        <f>Отчеты!V5</f>
        <v>42948</v>
      </c>
      <c r="W3" s="121">
        <f>Отчеты!W5</f>
        <v>42979</v>
      </c>
      <c r="X3" s="121">
        <f>Отчеты!X5</f>
        <v>43009</v>
      </c>
      <c r="Y3" s="121">
        <f>Отчеты!Y5</f>
        <v>43040</v>
      </c>
      <c r="Z3" s="121">
        <f>Отчеты!Z5</f>
        <v>43070</v>
      </c>
      <c r="AA3" s="121">
        <f>Отчеты!AA5</f>
        <v>43101</v>
      </c>
      <c r="AB3" s="121">
        <f>Отчеты!AB5</f>
        <v>43132</v>
      </c>
      <c r="AC3" s="121">
        <f>Отчеты!AC5</f>
        <v>43160</v>
      </c>
      <c r="AD3" s="121">
        <f>Отчеты!AD5</f>
        <v>43191</v>
      </c>
      <c r="AE3" s="121">
        <f>Отчеты!AE5</f>
        <v>43221</v>
      </c>
      <c r="AF3" s="121">
        <f>Отчеты!AF5</f>
        <v>43252</v>
      </c>
      <c r="AG3" s="121">
        <f>Отчеты!AG5</f>
        <v>43282</v>
      </c>
      <c r="AH3" s="121">
        <f>Отчеты!AH5</f>
        <v>43313</v>
      </c>
      <c r="AI3" s="121">
        <f>Отчеты!AI5</f>
        <v>43344</v>
      </c>
      <c r="AJ3" s="121">
        <f>Отчеты!AJ5</f>
        <v>43374</v>
      </c>
      <c r="AK3" s="121">
        <f>Отчеты!AK5</f>
        <v>43405</v>
      </c>
      <c r="AL3" s="121">
        <f>Отчеты!AL5</f>
        <v>43435</v>
      </c>
    </row>
    <row r="4" spans="1:1024">
      <c r="A4" s="200" t="s">
        <v>83</v>
      </c>
      <c r="B4" s="5" t="s">
        <v>143</v>
      </c>
      <c r="C4" s="154">
        <f t="shared" ref="C4:AL4" si="0">SUMIF($A15:$A4999,$A4,C15:C4999)</f>
        <v>0</v>
      </c>
      <c r="D4" s="154">
        <f t="shared" si="0"/>
        <v>0</v>
      </c>
      <c r="E4" s="154">
        <f t="shared" si="0"/>
        <v>0</v>
      </c>
      <c r="F4" s="154">
        <f t="shared" si="0"/>
        <v>0</v>
      </c>
      <c r="G4" s="154">
        <f t="shared" si="0"/>
        <v>0</v>
      </c>
      <c r="H4" s="154">
        <f t="shared" si="0"/>
        <v>0</v>
      </c>
      <c r="I4" s="154">
        <f t="shared" si="0"/>
        <v>0</v>
      </c>
      <c r="J4" s="154">
        <f t="shared" si="0"/>
        <v>-15000</v>
      </c>
      <c r="K4" s="154">
        <f t="shared" si="0"/>
        <v>-15000</v>
      </c>
      <c r="L4" s="154">
        <f t="shared" si="0"/>
        <v>-15000</v>
      </c>
      <c r="M4" s="154">
        <f t="shared" si="0"/>
        <v>-15000</v>
      </c>
      <c r="N4" s="154">
        <f t="shared" si="0"/>
        <v>-15000</v>
      </c>
      <c r="O4" s="154">
        <f t="shared" si="0"/>
        <v>-15000</v>
      </c>
      <c r="P4" s="154">
        <f t="shared" si="0"/>
        <v>-15000</v>
      </c>
      <c r="Q4" s="154">
        <f t="shared" si="0"/>
        <v>-15000</v>
      </c>
      <c r="R4" s="154">
        <f t="shared" si="0"/>
        <v>-15000</v>
      </c>
      <c r="S4" s="154">
        <f t="shared" si="0"/>
        <v>-15000</v>
      </c>
      <c r="T4" s="154">
        <f t="shared" si="0"/>
        <v>-15000</v>
      </c>
      <c r="U4" s="154">
        <f t="shared" si="0"/>
        <v>-15000</v>
      </c>
      <c r="V4" s="154">
        <f t="shared" si="0"/>
        <v>-15000</v>
      </c>
      <c r="W4" s="154">
        <f t="shared" si="0"/>
        <v>-15000</v>
      </c>
      <c r="X4" s="154">
        <f t="shared" si="0"/>
        <v>-15000</v>
      </c>
      <c r="Y4" s="154">
        <f t="shared" si="0"/>
        <v>-15000</v>
      </c>
      <c r="Z4" s="154">
        <f t="shared" si="0"/>
        <v>-15000</v>
      </c>
      <c r="AA4" s="154">
        <f t="shared" si="0"/>
        <v>-15000</v>
      </c>
      <c r="AB4" s="154">
        <f t="shared" si="0"/>
        <v>-15000</v>
      </c>
      <c r="AC4" s="154">
        <f t="shared" si="0"/>
        <v>-15000</v>
      </c>
      <c r="AD4" s="154">
        <f t="shared" si="0"/>
        <v>-15000</v>
      </c>
      <c r="AE4" s="154">
        <f t="shared" si="0"/>
        <v>-15000</v>
      </c>
      <c r="AF4" s="154">
        <f t="shared" si="0"/>
        <v>-15000</v>
      </c>
      <c r="AG4" s="154">
        <f t="shared" si="0"/>
        <v>-15000</v>
      </c>
      <c r="AH4" s="154">
        <f t="shared" si="0"/>
        <v>-15000</v>
      </c>
      <c r="AI4" s="154">
        <f t="shared" si="0"/>
        <v>-15000</v>
      </c>
      <c r="AJ4" s="154">
        <f t="shared" si="0"/>
        <v>-15000</v>
      </c>
      <c r="AK4" s="154">
        <f t="shared" si="0"/>
        <v>-15000</v>
      </c>
      <c r="AL4" s="154">
        <f t="shared" si="0"/>
        <v>-15000</v>
      </c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</row>
    <row r="5" spans="1:1024">
      <c r="A5" s="200" t="s">
        <v>75</v>
      </c>
      <c r="B5" s="201" t="s">
        <v>144</v>
      </c>
      <c r="C5" s="154">
        <f t="shared" ref="C5:AL5" si="1">SUMIF($A15:$A4999,$A5,C15:C4999)</f>
        <v>0</v>
      </c>
      <c r="D5" s="154">
        <f t="shared" si="1"/>
        <v>0</v>
      </c>
      <c r="E5" s="154">
        <f t="shared" si="1"/>
        <v>0</v>
      </c>
      <c r="F5" s="154">
        <f t="shared" si="1"/>
        <v>0</v>
      </c>
      <c r="G5" s="154">
        <f t="shared" si="1"/>
        <v>0</v>
      </c>
      <c r="H5" s="154">
        <f t="shared" si="1"/>
        <v>0</v>
      </c>
      <c r="I5" s="154">
        <f t="shared" si="1"/>
        <v>0</v>
      </c>
      <c r="J5" s="154">
        <f t="shared" si="1"/>
        <v>-25000</v>
      </c>
      <c r="K5" s="154">
        <f t="shared" si="1"/>
        <v>-25000</v>
      </c>
      <c r="L5" s="154">
        <f t="shared" si="1"/>
        <v>-25000</v>
      </c>
      <c r="M5" s="154">
        <f t="shared" si="1"/>
        <v>-25000</v>
      </c>
      <c r="N5" s="154">
        <f t="shared" si="1"/>
        <v>-25000</v>
      </c>
      <c r="O5" s="154">
        <f t="shared" si="1"/>
        <v>-25000</v>
      </c>
      <c r="P5" s="154">
        <f t="shared" si="1"/>
        <v>-25000</v>
      </c>
      <c r="Q5" s="154">
        <f t="shared" si="1"/>
        <v>-25000</v>
      </c>
      <c r="R5" s="154">
        <f t="shared" si="1"/>
        <v>-25000</v>
      </c>
      <c r="S5" s="154">
        <f t="shared" si="1"/>
        <v>-25000</v>
      </c>
      <c r="T5" s="154">
        <f t="shared" si="1"/>
        <v>-25000</v>
      </c>
      <c r="U5" s="154">
        <f t="shared" si="1"/>
        <v>-25000</v>
      </c>
      <c r="V5" s="154">
        <f t="shared" si="1"/>
        <v>-25000</v>
      </c>
      <c r="W5" s="154">
        <f t="shared" si="1"/>
        <v>-25000</v>
      </c>
      <c r="X5" s="154">
        <f t="shared" si="1"/>
        <v>-25000</v>
      </c>
      <c r="Y5" s="154">
        <f t="shared" si="1"/>
        <v>-25000</v>
      </c>
      <c r="Z5" s="154">
        <f t="shared" si="1"/>
        <v>-25000</v>
      </c>
      <c r="AA5" s="154">
        <f t="shared" si="1"/>
        <v>-25000</v>
      </c>
      <c r="AB5" s="154">
        <f t="shared" si="1"/>
        <v>-25000</v>
      </c>
      <c r="AC5" s="154">
        <f t="shared" si="1"/>
        <v>-25000</v>
      </c>
      <c r="AD5" s="154">
        <f t="shared" si="1"/>
        <v>-25000</v>
      </c>
      <c r="AE5" s="154">
        <f t="shared" si="1"/>
        <v>-25000</v>
      </c>
      <c r="AF5" s="154">
        <f t="shared" si="1"/>
        <v>-25000</v>
      </c>
      <c r="AG5" s="154">
        <f t="shared" si="1"/>
        <v>-25000</v>
      </c>
      <c r="AH5" s="154">
        <f t="shared" si="1"/>
        <v>-25000</v>
      </c>
      <c r="AI5" s="154">
        <f t="shared" si="1"/>
        <v>-25000</v>
      </c>
      <c r="AJ5" s="154">
        <f t="shared" si="1"/>
        <v>-25000</v>
      </c>
      <c r="AK5" s="154">
        <f t="shared" si="1"/>
        <v>-25000</v>
      </c>
      <c r="AL5" s="154">
        <f t="shared" si="1"/>
        <v>-25000</v>
      </c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</row>
    <row r="6" spans="1:1024">
      <c r="A6" s="200" t="s">
        <v>145</v>
      </c>
      <c r="B6" s="5" t="s">
        <v>146</v>
      </c>
      <c r="C6" s="154">
        <f t="shared" ref="C6:AL6" si="2">SUMIF($A15:$A4999,$A6,C15:C4999)</f>
        <v>0</v>
      </c>
      <c r="D6" s="154">
        <f t="shared" si="2"/>
        <v>0</v>
      </c>
      <c r="E6" s="154">
        <f t="shared" si="2"/>
        <v>0</v>
      </c>
      <c r="F6" s="154">
        <f t="shared" si="2"/>
        <v>0</v>
      </c>
      <c r="G6" s="154">
        <f t="shared" si="2"/>
        <v>0</v>
      </c>
      <c r="H6" s="154">
        <f t="shared" si="2"/>
        <v>0</v>
      </c>
      <c r="I6" s="154">
        <f t="shared" si="2"/>
        <v>0</v>
      </c>
      <c r="J6" s="154">
        <f t="shared" si="2"/>
        <v>-12000</v>
      </c>
      <c r="K6" s="154">
        <f t="shared" si="2"/>
        <v>-12000</v>
      </c>
      <c r="L6" s="154">
        <f t="shared" si="2"/>
        <v>-12000</v>
      </c>
      <c r="M6" s="154">
        <f t="shared" si="2"/>
        <v>-12000</v>
      </c>
      <c r="N6" s="154">
        <f t="shared" si="2"/>
        <v>-12000</v>
      </c>
      <c r="O6" s="154">
        <f t="shared" si="2"/>
        <v>-12000</v>
      </c>
      <c r="P6" s="154">
        <f t="shared" si="2"/>
        <v>-12000</v>
      </c>
      <c r="Q6" s="154">
        <f t="shared" si="2"/>
        <v>-12000</v>
      </c>
      <c r="R6" s="154">
        <f t="shared" si="2"/>
        <v>-12000</v>
      </c>
      <c r="S6" s="154">
        <f t="shared" si="2"/>
        <v>-12000</v>
      </c>
      <c r="T6" s="154">
        <f t="shared" si="2"/>
        <v>-12000</v>
      </c>
      <c r="U6" s="154">
        <f t="shared" si="2"/>
        <v>-12000</v>
      </c>
      <c r="V6" s="154">
        <f t="shared" si="2"/>
        <v>-12000</v>
      </c>
      <c r="W6" s="154">
        <f t="shared" si="2"/>
        <v>-12000</v>
      </c>
      <c r="X6" s="154">
        <f t="shared" si="2"/>
        <v>-12000</v>
      </c>
      <c r="Y6" s="154">
        <f t="shared" si="2"/>
        <v>-12000</v>
      </c>
      <c r="Z6" s="154">
        <f t="shared" si="2"/>
        <v>-12000</v>
      </c>
      <c r="AA6" s="154">
        <f t="shared" si="2"/>
        <v>-12000</v>
      </c>
      <c r="AB6" s="154">
        <f t="shared" si="2"/>
        <v>-12000</v>
      </c>
      <c r="AC6" s="154">
        <f t="shared" si="2"/>
        <v>-12000</v>
      </c>
      <c r="AD6" s="154">
        <f t="shared" si="2"/>
        <v>-12000</v>
      </c>
      <c r="AE6" s="154">
        <f t="shared" si="2"/>
        <v>-12000</v>
      </c>
      <c r="AF6" s="154">
        <f t="shared" si="2"/>
        <v>-12000</v>
      </c>
      <c r="AG6" s="154">
        <f t="shared" si="2"/>
        <v>-12000</v>
      </c>
      <c r="AH6" s="154">
        <f t="shared" si="2"/>
        <v>-12000</v>
      </c>
      <c r="AI6" s="154">
        <f t="shared" si="2"/>
        <v>-12000</v>
      </c>
      <c r="AJ6" s="154">
        <f t="shared" si="2"/>
        <v>-12000</v>
      </c>
      <c r="AK6" s="154">
        <f t="shared" si="2"/>
        <v>-12000</v>
      </c>
      <c r="AL6" s="154">
        <f t="shared" si="2"/>
        <v>-12000</v>
      </c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</row>
    <row r="7" spans="1:1024">
      <c r="A7"/>
      <c r="B7" s="201" t="s">
        <v>147</v>
      </c>
      <c r="C7" s="126"/>
      <c r="D7" s="127">
        <f t="shared" ref="D7:AL7" si="3">SUM(C4:C6)</f>
        <v>0</v>
      </c>
      <c r="E7" s="127">
        <f t="shared" si="3"/>
        <v>0</v>
      </c>
      <c r="F7" s="127">
        <f t="shared" si="3"/>
        <v>0</v>
      </c>
      <c r="G7" s="127">
        <f t="shared" si="3"/>
        <v>0</v>
      </c>
      <c r="H7" s="127">
        <f t="shared" si="3"/>
        <v>0</v>
      </c>
      <c r="I7" s="127">
        <f t="shared" si="3"/>
        <v>0</v>
      </c>
      <c r="J7" s="127">
        <f t="shared" si="3"/>
        <v>0</v>
      </c>
      <c r="K7" s="127">
        <f t="shared" si="3"/>
        <v>-52000</v>
      </c>
      <c r="L7" s="127">
        <f t="shared" si="3"/>
        <v>-52000</v>
      </c>
      <c r="M7" s="127">
        <f t="shared" si="3"/>
        <v>-52000</v>
      </c>
      <c r="N7" s="127">
        <f t="shared" si="3"/>
        <v>-52000</v>
      </c>
      <c r="O7" s="127">
        <f t="shared" si="3"/>
        <v>-52000</v>
      </c>
      <c r="P7" s="127">
        <f t="shared" si="3"/>
        <v>-52000</v>
      </c>
      <c r="Q7" s="127">
        <f t="shared" si="3"/>
        <v>-52000</v>
      </c>
      <c r="R7" s="127">
        <f t="shared" si="3"/>
        <v>-52000</v>
      </c>
      <c r="S7" s="127">
        <f t="shared" si="3"/>
        <v>-52000</v>
      </c>
      <c r="T7" s="127">
        <f t="shared" si="3"/>
        <v>-52000</v>
      </c>
      <c r="U7" s="127">
        <f t="shared" si="3"/>
        <v>-52000</v>
      </c>
      <c r="V7" s="127">
        <f t="shared" si="3"/>
        <v>-52000</v>
      </c>
      <c r="W7" s="127">
        <f t="shared" si="3"/>
        <v>-52000</v>
      </c>
      <c r="X7" s="127">
        <f t="shared" si="3"/>
        <v>-52000</v>
      </c>
      <c r="Y7" s="127">
        <f t="shared" si="3"/>
        <v>-52000</v>
      </c>
      <c r="Z7" s="127">
        <f t="shared" si="3"/>
        <v>-52000</v>
      </c>
      <c r="AA7" s="127">
        <f t="shared" si="3"/>
        <v>-52000</v>
      </c>
      <c r="AB7" s="127">
        <f t="shared" si="3"/>
        <v>-52000</v>
      </c>
      <c r="AC7" s="127">
        <f t="shared" si="3"/>
        <v>-52000</v>
      </c>
      <c r="AD7" s="127">
        <f t="shared" si="3"/>
        <v>-52000</v>
      </c>
      <c r="AE7" s="127">
        <f t="shared" si="3"/>
        <v>-52000</v>
      </c>
      <c r="AF7" s="127">
        <f t="shared" si="3"/>
        <v>-52000</v>
      </c>
      <c r="AG7" s="127">
        <f t="shared" si="3"/>
        <v>-52000</v>
      </c>
      <c r="AH7" s="127">
        <f t="shared" si="3"/>
        <v>-52000</v>
      </c>
      <c r="AI7" s="127">
        <f t="shared" si="3"/>
        <v>-52000</v>
      </c>
      <c r="AJ7" s="127">
        <f t="shared" si="3"/>
        <v>-52000</v>
      </c>
      <c r="AK7" s="127">
        <f t="shared" si="3"/>
        <v>-52000</v>
      </c>
      <c r="AL7" s="127">
        <f t="shared" si="3"/>
        <v>-52000</v>
      </c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</row>
    <row r="8" spans="1:1024">
      <c r="A8"/>
      <c r="B8"/>
      <c r="C8" s="126"/>
      <c r="D8" s="126"/>
      <c r="E8" s="126"/>
      <c r="F8" s="126"/>
      <c r="G8" s="126"/>
      <c r="H8" s="126"/>
      <c r="I8" s="126"/>
      <c r="J8" s="126"/>
      <c r="K8" s="126"/>
      <c r="L8" s="126"/>
      <c r="M8" s="126"/>
      <c r="N8" s="126"/>
      <c r="O8" s="126"/>
      <c r="P8" s="126"/>
      <c r="Q8" s="126"/>
      <c r="R8" s="126"/>
      <c r="S8" s="126"/>
      <c r="T8" s="126"/>
      <c r="U8" s="126"/>
      <c r="V8" s="126"/>
      <c r="W8" s="126"/>
      <c r="X8" s="126"/>
      <c r="Y8" s="126"/>
      <c r="Z8" s="126"/>
      <c r="AA8" s="126"/>
      <c r="AB8" s="126"/>
      <c r="AC8" s="126"/>
      <c r="AD8" s="126"/>
      <c r="AE8" s="126"/>
      <c r="AF8" s="126"/>
      <c r="AG8" s="126"/>
      <c r="AH8" s="126"/>
      <c r="AI8" s="126"/>
      <c r="AJ8" s="126"/>
      <c r="AK8" s="126"/>
      <c r="AL8" s="126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</row>
    <row r="9" spans="1:1024">
      <c r="A9"/>
      <c r="B9"/>
      <c r="C9" s="126"/>
      <c r="D9" s="126"/>
      <c r="E9" s="126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  <c r="T9" s="126"/>
      <c r="U9" s="126"/>
      <c r="V9" s="126"/>
      <c r="W9" s="126"/>
      <c r="X9" s="126"/>
      <c r="Y9" s="126"/>
      <c r="Z9" s="126"/>
      <c r="AA9" s="126"/>
      <c r="AB9" s="126"/>
      <c r="AC9" s="126"/>
      <c r="AD9" s="126"/>
      <c r="AE9" s="126"/>
      <c r="AF9" s="126"/>
      <c r="AG9" s="126"/>
      <c r="AH9" s="126"/>
      <c r="AI9" s="126"/>
      <c r="AJ9" s="126"/>
      <c r="AK9" s="126"/>
      <c r="AL9" s="126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  <c r="AMG9"/>
      <c r="AMH9"/>
      <c r="AMI9"/>
      <c r="AMJ9"/>
    </row>
    <row r="10" spans="1:1024">
      <c r="A10"/>
      <c r="B10"/>
      <c r="C10" s="126"/>
      <c r="D10" s="126"/>
      <c r="E10" s="126"/>
      <c r="F10" s="126"/>
      <c r="G10" s="126"/>
      <c r="H10" s="126"/>
      <c r="I10" s="126"/>
      <c r="J10" s="126"/>
      <c r="K10" s="126"/>
      <c r="L10" s="126"/>
      <c r="M10" s="126"/>
      <c r="N10" s="126"/>
      <c r="O10" s="126"/>
      <c r="P10" s="126"/>
      <c r="Q10" s="126"/>
      <c r="R10" s="126"/>
      <c r="S10" s="126"/>
      <c r="T10" s="126"/>
      <c r="U10" s="126"/>
      <c r="V10" s="126"/>
      <c r="W10" s="126"/>
      <c r="X10" s="126"/>
      <c r="Y10" s="126"/>
      <c r="Z10" s="126"/>
      <c r="AA10" s="126"/>
      <c r="AB10" s="126"/>
      <c r="AC10" s="126"/>
      <c r="AD10" s="126"/>
      <c r="AE10" s="126"/>
      <c r="AF10" s="126"/>
      <c r="AG10" s="126"/>
      <c r="AH10" s="126"/>
      <c r="AI10" s="126"/>
      <c r="AJ10" s="126"/>
      <c r="AK10" s="126"/>
      <c r="AL10" s="126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</row>
    <row r="12" spans="1:1024" s="135" customFormat="1">
      <c r="A12" s="202" t="s">
        <v>148</v>
      </c>
    </row>
    <row r="14" spans="1:1024" s="204" customFormat="1">
      <c r="A14" s="188" t="s">
        <v>149</v>
      </c>
      <c r="B14" s="203" t="s">
        <v>150</v>
      </c>
      <c r="C14" s="121">
        <f t="shared" ref="C14:AL14" si="4">C3</f>
        <v>42370</v>
      </c>
      <c r="D14" s="121">
        <f t="shared" si="4"/>
        <v>42401</v>
      </c>
      <c r="E14" s="121">
        <f t="shared" si="4"/>
        <v>42430</v>
      </c>
      <c r="F14" s="121">
        <f t="shared" si="4"/>
        <v>42461</v>
      </c>
      <c r="G14" s="121">
        <f t="shared" si="4"/>
        <v>42491</v>
      </c>
      <c r="H14" s="121">
        <f t="shared" si="4"/>
        <v>42522</v>
      </c>
      <c r="I14" s="121">
        <f t="shared" si="4"/>
        <v>42552</v>
      </c>
      <c r="J14" s="121">
        <f t="shared" si="4"/>
        <v>42583</v>
      </c>
      <c r="K14" s="121">
        <f t="shared" si="4"/>
        <v>42614</v>
      </c>
      <c r="L14" s="121">
        <f t="shared" si="4"/>
        <v>42644</v>
      </c>
      <c r="M14" s="121">
        <f t="shared" si="4"/>
        <v>42675</v>
      </c>
      <c r="N14" s="121">
        <f t="shared" si="4"/>
        <v>42705</v>
      </c>
      <c r="O14" s="121">
        <f t="shared" si="4"/>
        <v>42736</v>
      </c>
      <c r="P14" s="121">
        <f t="shared" si="4"/>
        <v>42767</v>
      </c>
      <c r="Q14" s="121">
        <f t="shared" si="4"/>
        <v>42795</v>
      </c>
      <c r="R14" s="121">
        <f t="shared" si="4"/>
        <v>42826</v>
      </c>
      <c r="S14" s="121">
        <f t="shared" si="4"/>
        <v>42856</v>
      </c>
      <c r="T14" s="121">
        <f t="shared" si="4"/>
        <v>42887</v>
      </c>
      <c r="U14" s="121">
        <f t="shared" si="4"/>
        <v>42917</v>
      </c>
      <c r="V14" s="121">
        <f t="shared" si="4"/>
        <v>42948</v>
      </c>
      <c r="W14" s="121">
        <f t="shared" si="4"/>
        <v>42979</v>
      </c>
      <c r="X14" s="121">
        <f t="shared" si="4"/>
        <v>43009</v>
      </c>
      <c r="Y14" s="121">
        <f t="shared" si="4"/>
        <v>43040</v>
      </c>
      <c r="Z14" s="121">
        <f t="shared" si="4"/>
        <v>43070</v>
      </c>
      <c r="AA14" s="121">
        <f t="shared" si="4"/>
        <v>43101</v>
      </c>
      <c r="AB14" s="121">
        <f t="shared" si="4"/>
        <v>43132</v>
      </c>
      <c r="AC14" s="121">
        <f t="shared" si="4"/>
        <v>43160</v>
      </c>
      <c r="AD14" s="121">
        <f t="shared" si="4"/>
        <v>43191</v>
      </c>
      <c r="AE14" s="121">
        <f t="shared" si="4"/>
        <v>43221</v>
      </c>
      <c r="AF14" s="121">
        <f t="shared" si="4"/>
        <v>43252</v>
      </c>
      <c r="AG14" s="121">
        <f t="shared" si="4"/>
        <v>43282</v>
      </c>
      <c r="AH14" s="121">
        <f t="shared" si="4"/>
        <v>43313</v>
      </c>
      <c r="AI14" s="121">
        <f t="shared" si="4"/>
        <v>43344</v>
      </c>
      <c r="AJ14" s="121">
        <f t="shared" si="4"/>
        <v>43374</v>
      </c>
      <c r="AK14" s="121">
        <f t="shared" si="4"/>
        <v>43405</v>
      </c>
      <c r="AL14" s="121">
        <f t="shared" si="4"/>
        <v>43435</v>
      </c>
    </row>
    <row r="15" spans="1:1024">
      <c r="A15" s="200" t="s">
        <v>75</v>
      </c>
      <c r="B15" s="205" t="s">
        <v>151</v>
      </c>
      <c r="C15" s="127"/>
      <c r="D15" s="127"/>
      <c r="E15" s="127"/>
      <c r="F15" s="127"/>
      <c r="G15" s="127"/>
      <c r="H15" s="127"/>
      <c r="I15" s="127"/>
      <c r="J15" s="127"/>
      <c r="K15" s="127"/>
      <c r="L15" s="127"/>
      <c r="M15" s="127"/>
      <c r="N15" s="127"/>
      <c r="O15" s="127"/>
      <c r="P15" s="127"/>
      <c r="Q15" s="127"/>
      <c r="R15" s="127"/>
      <c r="S15" s="127"/>
      <c r="T15" s="127"/>
      <c r="U15" s="127"/>
      <c r="V15" s="127"/>
      <c r="W15" s="127"/>
      <c r="X15" s="127"/>
      <c r="Y15" s="127"/>
      <c r="Z15" s="127"/>
      <c r="AA15" s="127"/>
      <c r="AB15" s="127"/>
      <c r="AC15" s="127"/>
      <c r="AD15" s="127"/>
      <c r="AE15" s="127"/>
      <c r="AF15" s="127"/>
      <c r="AG15" s="127"/>
      <c r="AH15" s="127"/>
      <c r="AI15" s="127"/>
      <c r="AJ15" s="127"/>
      <c r="AK15" s="127"/>
      <c r="AL15" s="127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  <c r="AMG15"/>
      <c r="AMH15"/>
      <c r="AMI15"/>
      <c r="AMJ15"/>
    </row>
    <row r="16" spans="1:1024">
      <c r="A16" s="200" t="s">
        <v>75</v>
      </c>
      <c r="B16" s="205" t="s">
        <v>152</v>
      </c>
      <c r="C16" s="127"/>
      <c r="D16" s="127"/>
      <c r="E16" s="127"/>
      <c r="F16" s="127"/>
      <c r="G16" s="127"/>
      <c r="H16" s="127"/>
      <c r="I16" s="127"/>
      <c r="J16" s="127">
        <v>-20000</v>
      </c>
      <c r="K16" s="127">
        <v>-20000</v>
      </c>
      <c r="L16" s="127">
        <v>-20000</v>
      </c>
      <c r="M16" s="127">
        <v>-20000</v>
      </c>
      <c r="N16" s="127">
        <v>-20000</v>
      </c>
      <c r="O16" s="127">
        <v>-20000</v>
      </c>
      <c r="P16" s="127">
        <v>-20000</v>
      </c>
      <c r="Q16" s="127">
        <v>-20000</v>
      </c>
      <c r="R16" s="127">
        <v>-20000</v>
      </c>
      <c r="S16" s="127">
        <v>-20000</v>
      </c>
      <c r="T16" s="127">
        <v>-20000</v>
      </c>
      <c r="U16" s="127">
        <v>-20000</v>
      </c>
      <c r="V16" s="127">
        <v>-20000</v>
      </c>
      <c r="W16" s="127">
        <v>-20000</v>
      </c>
      <c r="X16" s="127">
        <v>-20000</v>
      </c>
      <c r="Y16" s="127">
        <v>-20000</v>
      </c>
      <c r="Z16" s="127">
        <v>-20000</v>
      </c>
      <c r="AA16" s="127">
        <v>-20000</v>
      </c>
      <c r="AB16" s="127">
        <v>-20000</v>
      </c>
      <c r="AC16" s="127">
        <v>-20000</v>
      </c>
      <c r="AD16" s="127">
        <v>-20000</v>
      </c>
      <c r="AE16" s="127">
        <v>-20000</v>
      </c>
      <c r="AF16" s="127">
        <v>-20000</v>
      </c>
      <c r="AG16" s="127">
        <v>-20000</v>
      </c>
      <c r="AH16" s="127">
        <v>-20000</v>
      </c>
      <c r="AI16" s="127">
        <v>-20000</v>
      </c>
      <c r="AJ16" s="127">
        <v>-20000</v>
      </c>
      <c r="AK16" s="127">
        <v>-20000</v>
      </c>
      <c r="AL16" s="127">
        <v>-20000</v>
      </c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G16"/>
      <c r="ALH16"/>
      <c r="ALI16"/>
      <c r="ALJ16"/>
      <c r="ALK16"/>
      <c r="ALL16"/>
      <c r="ALM16"/>
      <c r="ALN16"/>
      <c r="ALO16"/>
      <c r="ALP16"/>
      <c r="ALQ16"/>
      <c r="ALR16"/>
      <c r="ALS16"/>
      <c r="ALT16"/>
      <c r="ALU16"/>
      <c r="ALV16"/>
      <c r="ALW16"/>
      <c r="ALX16"/>
      <c r="ALY16"/>
      <c r="ALZ16"/>
      <c r="AMA16"/>
      <c r="AMB16"/>
      <c r="AMC16"/>
      <c r="AMD16"/>
      <c r="AME16"/>
      <c r="AMF16"/>
      <c r="AMG16"/>
      <c r="AMH16"/>
      <c r="AMI16"/>
      <c r="AMJ16"/>
    </row>
    <row r="17" spans="1:1024">
      <c r="A17" s="200" t="s">
        <v>75</v>
      </c>
      <c r="B17" s="205" t="s">
        <v>153</v>
      </c>
      <c r="C17" s="127"/>
      <c r="D17" s="127"/>
      <c r="E17" s="127"/>
      <c r="F17" s="127"/>
      <c r="G17" s="127"/>
      <c r="H17" s="127"/>
      <c r="I17" s="127"/>
      <c r="J17" s="127">
        <v>-5000</v>
      </c>
      <c r="K17" s="127">
        <v>-5000</v>
      </c>
      <c r="L17" s="127">
        <v>-5000</v>
      </c>
      <c r="M17" s="127">
        <v>-5000</v>
      </c>
      <c r="N17" s="127">
        <v>-5000</v>
      </c>
      <c r="O17" s="127">
        <v>-5000</v>
      </c>
      <c r="P17" s="127">
        <v>-5000</v>
      </c>
      <c r="Q17" s="127">
        <v>-5000</v>
      </c>
      <c r="R17" s="127">
        <v>-5000</v>
      </c>
      <c r="S17" s="127">
        <v>-5000</v>
      </c>
      <c r="T17" s="127">
        <v>-5000</v>
      </c>
      <c r="U17" s="127">
        <v>-5000</v>
      </c>
      <c r="V17" s="127">
        <v>-5000</v>
      </c>
      <c r="W17" s="127">
        <v>-5000</v>
      </c>
      <c r="X17" s="127">
        <v>-5000</v>
      </c>
      <c r="Y17" s="127">
        <v>-5000</v>
      </c>
      <c r="Z17" s="127">
        <v>-5000</v>
      </c>
      <c r="AA17" s="127">
        <v>-5000</v>
      </c>
      <c r="AB17" s="127">
        <v>-5000</v>
      </c>
      <c r="AC17" s="127">
        <v>-5000</v>
      </c>
      <c r="AD17" s="127">
        <v>-5000</v>
      </c>
      <c r="AE17" s="127">
        <v>-5000</v>
      </c>
      <c r="AF17" s="127">
        <v>-5000</v>
      </c>
      <c r="AG17" s="127">
        <v>-5000</v>
      </c>
      <c r="AH17" s="127">
        <v>-5000</v>
      </c>
      <c r="AI17" s="127">
        <v>-5000</v>
      </c>
      <c r="AJ17" s="127">
        <v>-5000</v>
      </c>
      <c r="AK17" s="127">
        <v>-5000</v>
      </c>
      <c r="AL17" s="127">
        <v>-5000</v>
      </c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  <c r="ABW17"/>
      <c r="ABX17"/>
      <c r="ABY17"/>
      <c r="ABZ17"/>
      <c r="ACA17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  <c r="AFI17"/>
      <c r="AFJ17"/>
      <c r="AFK17"/>
      <c r="AFL17"/>
      <c r="AFM17"/>
      <c r="AFN17"/>
      <c r="AFO17"/>
      <c r="AFP17"/>
      <c r="AFQ17"/>
      <c r="AFR17"/>
      <c r="AFS17"/>
      <c r="AFT17"/>
      <c r="AFU17"/>
      <c r="AFV17"/>
      <c r="AFW17"/>
      <c r="AFX17"/>
      <c r="AFY17"/>
      <c r="AFZ17"/>
      <c r="AGA17"/>
      <c r="AGB17"/>
      <c r="AGC17"/>
      <c r="AGD17"/>
      <c r="AGE17"/>
      <c r="AGF17"/>
      <c r="AGG17"/>
      <c r="AGH17"/>
      <c r="AGI17"/>
      <c r="AGJ17"/>
      <c r="AGK17"/>
      <c r="AGL17"/>
      <c r="AGM17"/>
      <c r="AGN17"/>
      <c r="AGO17"/>
      <c r="AGP17"/>
      <c r="AGQ17"/>
      <c r="AGR17"/>
      <c r="AGS17"/>
      <c r="AGT17"/>
      <c r="AGU17"/>
      <c r="AGV17"/>
      <c r="AGW17"/>
      <c r="AGX17"/>
      <c r="AGY17"/>
      <c r="AGZ17"/>
      <c r="AHA17"/>
      <c r="AHB17"/>
      <c r="AHC17"/>
      <c r="AHD17"/>
      <c r="AHE17"/>
      <c r="AHF17"/>
      <c r="AHG17"/>
      <c r="AHH17"/>
      <c r="AHI17"/>
      <c r="AHJ17"/>
      <c r="AHK17"/>
      <c r="AHL17"/>
      <c r="AHM17"/>
      <c r="AHN17"/>
      <c r="AHO17"/>
      <c r="AHP17"/>
      <c r="AHQ17"/>
      <c r="AHR17"/>
      <c r="AHS17"/>
      <c r="AHT17"/>
      <c r="AHU17"/>
      <c r="AHV17"/>
      <c r="AHW17"/>
      <c r="AHX17"/>
      <c r="AHY17"/>
      <c r="AHZ17"/>
      <c r="AIA17"/>
      <c r="AIB17"/>
      <c r="AIC17"/>
      <c r="AID17"/>
      <c r="AIE17"/>
      <c r="AIF17"/>
      <c r="AIG17"/>
      <c r="AIH17"/>
      <c r="AII17"/>
      <c r="AIJ17"/>
      <c r="AIK17"/>
      <c r="AIL17"/>
      <c r="AIM17"/>
      <c r="AIN17"/>
      <c r="AIO17"/>
      <c r="AIP17"/>
      <c r="AIQ17"/>
      <c r="AIR17"/>
      <c r="AIS17"/>
      <c r="AIT17"/>
      <c r="AIU17"/>
      <c r="AIV17"/>
      <c r="AIW17"/>
      <c r="AIX17"/>
      <c r="AIY17"/>
      <c r="AIZ17"/>
      <c r="AJA17"/>
      <c r="AJB17"/>
      <c r="AJC17"/>
      <c r="AJD17"/>
      <c r="AJE17"/>
      <c r="AJF17"/>
      <c r="AJG17"/>
      <c r="AJH17"/>
      <c r="AJI17"/>
      <c r="AJJ17"/>
      <c r="AJK17"/>
      <c r="AJL17"/>
      <c r="AJM17"/>
      <c r="AJN17"/>
      <c r="AJO17"/>
      <c r="AJP17"/>
      <c r="AJQ17"/>
      <c r="AJR17"/>
      <c r="AJS17"/>
      <c r="AJT17"/>
      <c r="AJU17"/>
      <c r="AJV17"/>
      <c r="AJW17"/>
      <c r="AJX17"/>
      <c r="AJY17"/>
      <c r="AJZ17"/>
      <c r="AKA17"/>
      <c r="AKB17"/>
      <c r="AKC17"/>
      <c r="AKD17"/>
      <c r="AKE17"/>
      <c r="AKF17"/>
      <c r="AKG17"/>
      <c r="AKH17"/>
      <c r="AKI17"/>
      <c r="AKJ17"/>
      <c r="AKK17"/>
      <c r="AKL17"/>
      <c r="AKM17"/>
      <c r="AKN17"/>
      <c r="AKO17"/>
      <c r="AKP17"/>
      <c r="AKQ17"/>
      <c r="AKR17"/>
      <c r="AKS17"/>
      <c r="AKT17"/>
      <c r="AKU17"/>
      <c r="AKV17"/>
      <c r="AKW17"/>
      <c r="AKX17"/>
      <c r="AKY17"/>
      <c r="AKZ17"/>
      <c r="ALA17"/>
      <c r="ALB17"/>
      <c r="ALC17"/>
      <c r="ALD17"/>
      <c r="ALE17"/>
      <c r="ALF17"/>
      <c r="ALG17"/>
      <c r="ALH17"/>
      <c r="ALI17"/>
      <c r="ALJ17"/>
      <c r="ALK17"/>
      <c r="ALL17"/>
      <c r="ALM17"/>
      <c r="ALN17"/>
      <c r="ALO17"/>
      <c r="ALP17"/>
      <c r="ALQ17"/>
      <c r="ALR17"/>
      <c r="ALS17"/>
      <c r="ALT17"/>
      <c r="ALU17"/>
      <c r="ALV17"/>
      <c r="ALW17"/>
      <c r="ALX17"/>
      <c r="ALY17"/>
      <c r="ALZ17"/>
      <c r="AMA17"/>
      <c r="AMB17"/>
      <c r="AMC17"/>
      <c r="AMD17"/>
      <c r="AME17"/>
      <c r="AMF17"/>
      <c r="AMG17"/>
      <c r="AMH17"/>
      <c r="AMI17"/>
      <c r="AMJ17"/>
    </row>
    <row r="18" spans="1:1024">
      <c r="A18" s="200" t="s">
        <v>83</v>
      </c>
      <c r="B18" s="205" t="s">
        <v>154</v>
      </c>
      <c r="C18" s="127"/>
      <c r="D18" s="127"/>
      <c r="E18" s="127"/>
      <c r="F18" s="127"/>
      <c r="G18" s="127"/>
      <c r="H18" s="127"/>
      <c r="I18" s="127"/>
      <c r="J18" s="127">
        <v>-15000</v>
      </c>
      <c r="K18" s="127">
        <v>-15000</v>
      </c>
      <c r="L18" s="127">
        <v>-15000</v>
      </c>
      <c r="M18" s="127">
        <v>-15000</v>
      </c>
      <c r="N18" s="127">
        <v>-15000</v>
      </c>
      <c r="O18" s="127">
        <v>-15000</v>
      </c>
      <c r="P18" s="127">
        <v>-15000</v>
      </c>
      <c r="Q18" s="127">
        <v>-15000</v>
      </c>
      <c r="R18" s="127">
        <v>-15000</v>
      </c>
      <c r="S18" s="127">
        <v>-15000</v>
      </c>
      <c r="T18" s="127">
        <v>-15000</v>
      </c>
      <c r="U18" s="127">
        <v>-15000</v>
      </c>
      <c r="V18" s="127">
        <v>-15000</v>
      </c>
      <c r="W18" s="127">
        <v>-15000</v>
      </c>
      <c r="X18" s="127">
        <v>-15000</v>
      </c>
      <c r="Y18" s="127">
        <v>-15000</v>
      </c>
      <c r="Z18" s="127">
        <v>-15000</v>
      </c>
      <c r="AA18" s="127">
        <v>-15000</v>
      </c>
      <c r="AB18" s="127">
        <v>-15000</v>
      </c>
      <c r="AC18" s="127">
        <v>-15000</v>
      </c>
      <c r="AD18" s="127">
        <v>-15000</v>
      </c>
      <c r="AE18" s="127">
        <v>-15000</v>
      </c>
      <c r="AF18" s="127">
        <v>-15000</v>
      </c>
      <c r="AG18" s="127">
        <v>-15000</v>
      </c>
      <c r="AH18" s="127">
        <v>-15000</v>
      </c>
      <c r="AI18" s="127">
        <v>-15000</v>
      </c>
      <c r="AJ18" s="127">
        <v>-15000</v>
      </c>
      <c r="AK18" s="127">
        <v>-15000</v>
      </c>
      <c r="AL18" s="127">
        <v>-15000</v>
      </c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  <c r="AAJ18"/>
      <c r="AAK18"/>
      <c r="AAL18"/>
      <c r="AAM18"/>
      <c r="AAN18"/>
      <c r="AAO18"/>
      <c r="AAP18"/>
      <c r="AAQ18"/>
      <c r="AAR18"/>
      <c r="AAS18"/>
      <c r="AAT18"/>
      <c r="AAU18"/>
      <c r="AAV18"/>
      <c r="AAW18"/>
      <c r="AAX18"/>
      <c r="AAY18"/>
      <c r="AAZ18"/>
      <c r="ABA18"/>
      <c r="ABB18"/>
      <c r="ABC18"/>
      <c r="ABD18"/>
      <c r="ABE18"/>
      <c r="ABF18"/>
      <c r="ABG18"/>
      <c r="ABH18"/>
      <c r="ABI18"/>
      <c r="ABJ18"/>
      <c r="ABK18"/>
      <c r="ABL18"/>
      <c r="ABM18"/>
      <c r="ABN18"/>
      <c r="ABO18"/>
      <c r="ABP18"/>
      <c r="ABQ18"/>
      <c r="ABR18"/>
      <c r="ABS18"/>
      <c r="ABT18"/>
      <c r="ABU18"/>
      <c r="ABV18"/>
      <c r="ABW18"/>
      <c r="ABX18"/>
      <c r="ABY18"/>
      <c r="ABZ18"/>
      <c r="ACA18"/>
      <c r="ACB18"/>
      <c r="ACC18"/>
      <c r="ACD18"/>
      <c r="ACE18"/>
      <c r="ACF18"/>
      <c r="ACG18"/>
      <c r="ACH18"/>
      <c r="ACI18"/>
      <c r="ACJ18"/>
      <c r="ACK18"/>
      <c r="ACL18"/>
      <c r="ACM18"/>
      <c r="ACN18"/>
      <c r="ACO18"/>
      <c r="ACP18"/>
      <c r="ACQ18"/>
      <c r="ACR18"/>
      <c r="ACS18"/>
      <c r="ACT18"/>
      <c r="ACU18"/>
      <c r="ACV18"/>
      <c r="ACW18"/>
      <c r="ACX18"/>
      <c r="ACY18"/>
      <c r="ACZ18"/>
      <c r="ADA18"/>
      <c r="ADB18"/>
      <c r="ADC18"/>
      <c r="ADD18"/>
      <c r="ADE18"/>
      <c r="ADF18"/>
      <c r="ADG18"/>
      <c r="ADH18"/>
      <c r="ADI18"/>
      <c r="ADJ18"/>
      <c r="ADK18"/>
      <c r="ADL18"/>
      <c r="ADM18"/>
      <c r="ADN18"/>
      <c r="ADO18"/>
      <c r="ADP18"/>
      <c r="ADQ18"/>
      <c r="ADR18"/>
      <c r="ADS18"/>
      <c r="ADT18"/>
      <c r="ADU18"/>
      <c r="ADV18"/>
      <c r="ADW18"/>
      <c r="ADX18"/>
      <c r="ADY18"/>
      <c r="ADZ18"/>
      <c r="AEA18"/>
      <c r="AEB18"/>
      <c r="AEC18"/>
      <c r="AED18"/>
      <c r="AEE18"/>
      <c r="AEF18"/>
      <c r="AEG18"/>
      <c r="AEH18"/>
      <c r="AEI18"/>
      <c r="AEJ18"/>
      <c r="AEK18"/>
      <c r="AEL18"/>
      <c r="AEM18"/>
      <c r="AEN18"/>
      <c r="AEO18"/>
      <c r="AEP18"/>
      <c r="AEQ18"/>
      <c r="AER18"/>
      <c r="AES18"/>
      <c r="AET18"/>
      <c r="AEU18"/>
      <c r="AEV18"/>
      <c r="AEW18"/>
      <c r="AEX18"/>
      <c r="AEY18"/>
      <c r="AEZ18"/>
      <c r="AFA18"/>
      <c r="AFB18"/>
      <c r="AFC18"/>
      <c r="AFD18"/>
      <c r="AFE18"/>
      <c r="AFF18"/>
      <c r="AFG18"/>
      <c r="AFH18"/>
      <c r="AFI18"/>
      <c r="AFJ18"/>
      <c r="AFK18"/>
      <c r="AFL18"/>
      <c r="AFM18"/>
      <c r="AFN18"/>
      <c r="AFO18"/>
      <c r="AFP18"/>
      <c r="AFQ18"/>
      <c r="AFR18"/>
      <c r="AFS18"/>
      <c r="AFT18"/>
      <c r="AFU18"/>
      <c r="AFV18"/>
      <c r="AFW18"/>
      <c r="AFX18"/>
      <c r="AFY18"/>
      <c r="AFZ18"/>
      <c r="AGA18"/>
      <c r="AGB18"/>
      <c r="AGC18"/>
      <c r="AGD18"/>
      <c r="AGE18"/>
      <c r="AGF18"/>
      <c r="AGG18"/>
      <c r="AGH18"/>
      <c r="AGI18"/>
      <c r="AGJ18"/>
      <c r="AGK18"/>
      <c r="AGL18"/>
      <c r="AGM18"/>
      <c r="AGN18"/>
      <c r="AGO18"/>
      <c r="AGP18"/>
      <c r="AGQ18"/>
      <c r="AGR18"/>
      <c r="AGS18"/>
      <c r="AGT18"/>
      <c r="AGU18"/>
      <c r="AGV18"/>
      <c r="AGW18"/>
      <c r="AGX18"/>
      <c r="AGY18"/>
      <c r="AGZ18"/>
      <c r="AHA18"/>
      <c r="AHB18"/>
      <c r="AHC18"/>
      <c r="AHD18"/>
      <c r="AHE18"/>
      <c r="AHF18"/>
      <c r="AHG18"/>
      <c r="AHH18"/>
      <c r="AHI18"/>
      <c r="AHJ18"/>
      <c r="AHK18"/>
      <c r="AHL18"/>
      <c r="AHM18"/>
      <c r="AHN18"/>
      <c r="AHO18"/>
      <c r="AHP18"/>
      <c r="AHQ18"/>
      <c r="AHR18"/>
      <c r="AHS18"/>
      <c r="AHT18"/>
      <c r="AHU18"/>
      <c r="AHV18"/>
      <c r="AHW18"/>
      <c r="AHX18"/>
      <c r="AHY18"/>
      <c r="AHZ18"/>
      <c r="AIA18"/>
      <c r="AIB18"/>
      <c r="AIC18"/>
      <c r="AID18"/>
      <c r="AIE18"/>
      <c r="AIF18"/>
      <c r="AIG18"/>
      <c r="AIH18"/>
      <c r="AII18"/>
      <c r="AIJ18"/>
      <c r="AIK18"/>
      <c r="AIL18"/>
      <c r="AIM18"/>
      <c r="AIN18"/>
      <c r="AIO18"/>
      <c r="AIP18"/>
      <c r="AIQ18"/>
      <c r="AIR18"/>
      <c r="AIS18"/>
      <c r="AIT18"/>
      <c r="AIU18"/>
      <c r="AIV18"/>
      <c r="AIW18"/>
      <c r="AIX18"/>
      <c r="AIY18"/>
      <c r="AIZ18"/>
      <c r="AJA18"/>
      <c r="AJB18"/>
      <c r="AJC18"/>
      <c r="AJD18"/>
      <c r="AJE18"/>
      <c r="AJF18"/>
      <c r="AJG18"/>
      <c r="AJH18"/>
      <c r="AJI18"/>
      <c r="AJJ18"/>
      <c r="AJK18"/>
      <c r="AJL18"/>
      <c r="AJM18"/>
      <c r="AJN18"/>
      <c r="AJO18"/>
      <c r="AJP18"/>
      <c r="AJQ18"/>
      <c r="AJR18"/>
      <c r="AJS18"/>
      <c r="AJT18"/>
      <c r="AJU18"/>
      <c r="AJV18"/>
      <c r="AJW18"/>
      <c r="AJX18"/>
      <c r="AJY18"/>
      <c r="AJZ18"/>
      <c r="AKA18"/>
      <c r="AKB18"/>
      <c r="AKC18"/>
      <c r="AKD18"/>
      <c r="AKE18"/>
      <c r="AKF18"/>
      <c r="AKG18"/>
      <c r="AKH18"/>
      <c r="AKI18"/>
      <c r="AKJ18"/>
      <c r="AKK18"/>
      <c r="AKL18"/>
      <c r="AKM18"/>
      <c r="AKN18"/>
      <c r="AKO18"/>
      <c r="AKP18"/>
      <c r="AKQ18"/>
      <c r="AKR18"/>
      <c r="AKS18"/>
      <c r="AKT18"/>
      <c r="AKU18"/>
      <c r="AKV18"/>
      <c r="AKW18"/>
      <c r="AKX18"/>
      <c r="AKY18"/>
      <c r="AKZ18"/>
      <c r="ALA18"/>
      <c r="ALB18"/>
      <c r="ALC18"/>
      <c r="ALD18"/>
      <c r="ALE18"/>
      <c r="ALF18"/>
      <c r="ALG18"/>
      <c r="ALH18"/>
      <c r="ALI18"/>
      <c r="ALJ18"/>
      <c r="ALK18"/>
      <c r="ALL18"/>
      <c r="ALM18"/>
      <c r="ALN18"/>
      <c r="ALO18"/>
      <c r="ALP18"/>
      <c r="ALQ18"/>
      <c r="ALR18"/>
      <c r="ALS18"/>
      <c r="ALT18"/>
      <c r="ALU18"/>
      <c r="ALV18"/>
      <c r="ALW18"/>
      <c r="ALX18"/>
      <c r="ALY18"/>
      <c r="ALZ18"/>
      <c r="AMA18"/>
      <c r="AMB18"/>
      <c r="AMC18"/>
      <c r="AMD18"/>
      <c r="AME18"/>
      <c r="AMF18"/>
      <c r="AMG18"/>
      <c r="AMH18"/>
      <c r="AMI18"/>
      <c r="AMJ18"/>
    </row>
    <row r="19" spans="1:1024">
      <c r="A19" s="200" t="s">
        <v>83</v>
      </c>
      <c r="B19" s="205" t="s">
        <v>155</v>
      </c>
      <c r="C19" s="127"/>
      <c r="D19" s="127"/>
      <c r="E19" s="127"/>
      <c r="F19" s="127"/>
      <c r="G19" s="127"/>
      <c r="H19" s="127"/>
      <c r="I19" s="127"/>
      <c r="J19" s="127"/>
      <c r="K19" s="127"/>
      <c r="L19" s="127"/>
      <c r="M19" s="127"/>
      <c r="N19" s="127"/>
      <c r="O19" s="127"/>
      <c r="P19" s="127"/>
      <c r="Q19" s="127"/>
      <c r="R19" s="127"/>
      <c r="S19" s="127"/>
      <c r="T19" s="127"/>
      <c r="U19" s="127"/>
      <c r="V19" s="127"/>
      <c r="W19" s="127"/>
      <c r="X19" s="127"/>
      <c r="Y19" s="127"/>
      <c r="Z19" s="127"/>
      <c r="AA19" s="127"/>
      <c r="AB19" s="127"/>
      <c r="AC19" s="127"/>
      <c r="AD19" s="127"/>
      <c r="AE19" s="127"/>
      <c r="AF19" s="127"/>
      <c r="AG19" s="127"/>
      <c r="AH19" s="127"/>
      <c r="AI19" s="127"/>
      <c r="AJ19" s="127"/>
      <c r="AK19" s="127"/>
      <c r="AL19" s="127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  <c r="SA19"/>
      <c r="SB19"/>
      <c r="SC19"/>
      <c r="SD19"/>
      <c r="SE19"/>
      <c r="SF19"/>
      <c r="SG19"/>
      <c r="SH19"/>
      <c r="SI19"/>
      <c r="SJ19"/>
      <c r="SK19"/>
      <c r="SL19"/>
      <c r="SM19"/>
      <c r="SN19"/>
      <c r="SO19"/>
      <c r="SP19"/>
      <c r="SQ19"/>
      <c r="SR19"/>
      <c r="SS19"/>
      <c r="ST19"/>
      <c r="SU19"/>
      <c r="SV19"/>
      <c r="SW19"/>
      <c r="SX19"/>
      <c r="SY19"/>
      <c r="SZ19"/>
      <c r="TA19"/>
      <c r="TB19"/>
      <c r="TC19"/>
      <c r="TD19"/>
      <c r="TE19"/>
      <c r="TF19"/>
      <c r="TG19"/>
      <c r="TH19"/>
      <c r="TI19"/>
      <c r="TJ19"/>
      <c r="TK19"/>
      <c r="TL19"/>
      <c r="TM19"/>
      <c r="TN19"/>
      <c r="TO19"/>
      <c r="TP19"/>
      <c r="TQ19"/>
      <c r="TR19"/>
      <c r="TS19"/>
      <c r="TT19"/>
      <c r="TU19"/>
      <c r="TV19"/>
      <c r="TW19"/>
      <c r="TX19"/>
      <c r="TY19"/>
      <c r="TZ19"/>
      <c r="UA19"/>
      <c r="UB19"/>
      <c r="UC19"/>
      <c r="UD19"/>
      <c r="UE19"/>
      <c r="UF19"/>
      <c r="UG19"/>
      <c r="UH19"/>
      <c r="UI19"/>
      <c r="UJ19"/>
      <c r="UK19"/>
      <c r="UL19"/>
      <c r="UM19"/>
      <c r="UN19"/>
      <c r="UO19"/>
      <c r="UP19"/>
      <c r="UQ19"/>
      <c r="UR19"/>
      <c r="US19"/>
      <c r="UT19"/>
      <c r="UU19"/>
      <c r="UV19"/>
      <c r="UW19"/>
      <c r="UX19"/>
      <c r="UY19"/>
      <c r="UZ19"/>
      <c r="VA19"/>
      <c r="VB19"/>
      <c r="VC19"/>
      <c r="VD19"/>
      <c r="VE19"/>
      <c r="VF19"/>
      <c r="VG19"/>
      <c r="VH19"/>
      <c r="VI19"/>
      <c r="VJ19"/>
      <c r="VK19"/>
      <c r="VL19"/>
      <c r="VM19"/>
      <c r="VN19"/>
      <c r="VO19"/>
      <c r="VP19"/>
      <c r="VQ19"/>
      <c r="VR19"/>
      <c r="VS19"/>
      <c r="VT19"/>
      <c r="VU19"/>
      <c r="VV19"/>
      <c r="VW19"/>
      <c r="VX19"/>
      <c r="VY19"/>
      <c r="VZ19"/>
      <c r="WA19"/>
      <c r="WB19"/>
      <c r="WC19"/>
      <c r="WD19"/>
      <c r="WE19"/>
      <c r="WF19"/>
      <c r="WG19"/>
      <c r="WH19"/>
      <c r="WI19"/>
      <c r="WJ19"/>
      <c r="WK19"/>
      <c r="WL19"/>
      <c r="WM19"/>
      <c r="WN19"/>
      <c r="WO19"/>
      <c r="WP19"/>
      <c r="WQ19"/>
      <c r="WR19"/>
      <c r="WS19"/>
      <c r="WT19"/>
      <c r="WU19"/>
      <c r="WV19"/>
      <c r="WW19"/>
      <c r="WX19"/>
      <c r="WY19"/>
      <c r="WZ19"/>
      <c r="XA19"/>
      <c r="XB19"/>
      <c r="XC19"/>
      <c r="XD19"/>
      <c r="XE19"/>
      <c r="XF19"/>
      <c r="XG19"/>
      <c r="XH19"/>
      <c r="XI19"/>
      <c r="XJ19"/>
      <c r="XK19"/>
      <c r="XL19"/>
      <c r="XM19"/>
      <c r="XN19"/>
      <c r="XO19"/>
      <c r="XP19"/>
      <c r="XQ19"/>
      <c r="XR19"/>
      <c r="XS19"/>
      <c r="XT19"/>
      <c r="XU19"/>
      <c r="XV19"/>
      <c r="XW19"/>
      <c r="XX19"/>
      <c r="XY19"/>
      <c r="XZ19"/>
      <c r="YA19"/>
      <c r="YB19"/>
      <c r="YC19"/>
      <c r="YD19"/>
      <c r="YE19"/>
      <c r="YF19"/>
      <c r="YG19"/>
      <c r="YH19"/>
      <c r="YI19"/>
      <c r="YJ19"/>
      <c r="YK19"/>
      <c r="YL19"/>
      <c r="YM19"/>
      <c r="YN19"/>
      <c r="YO19"/>
      <c r="YP19"/>
      <c r="YQ19"/>
      <c r="YR19"/>
      <c r="YS19"/>
      <c r="YT19"/>
      <c r="YU19"/>
      <c r="YV19"/>
      <c r="YW19"/>
      <c r="YX19"/>
      <c r="YY19"/>
      <c r="YZ19"/>
      <c r="ZA19"/>
      <c r="ZB19"/>
      <c r="ZC19"/>
      <c r="ZD19"/>
      <c r="ZE19"/>
      <c r="ZF19"/>
      <c r="ZG19"/>
      <c r="ZH19"/>
      <c r="ZI19"/>
      <c r="ZJ19"/>
      <c r="ZK19"/>
      <c r="ZL19"/>
      <c r="ZM19"/>
      <c r="ZN19"/>
      <c r="ZO19"/>
      <c r="ZP19"/>
      <c r="ZQ19"/>
      <c r="ZR19"/>
      <c r="ZS19"/>
      <c r="ZT19"/>
      <c r="ZU19"/>
      <c r="ZV19"/>
      <c r="ZW19"/>
      <c r="ZX19"/>
      <c r="ZY19"/>
      <c r="ZZ19"/>
      <c r="AAA19"/>
      <c r="AAB19"/>
      <c r="AAC19"/>
      <c r="AAD19"/>
      <c r="AAE19"/>
      <c r="AAF19"/>
      <c r="AAG19"/>
      <c r="AAH19"/>
      <c r="AAI19"/>
      <c r="AAJ19"/>
      <c r="AAK19"/>
      <c r="AAL19"/>
      <c r="AAM19"/>
      <c r="AAN19"/>
      <c r="AAO19"/>
      <c r="AAP19"/>
      <c r="AAQ19"/>
      <c r="AAR19"/>
      <c r="AAS19"/>
      <c r="AAT19"/>
      <c r="AAU19"/>
      <c r="AAV19"/>
      <c r="AAW19"/>
      <c r="AAX19"/>
      <c r="AAY19"/>
      <c r="AAZ19"/>
      <c r="ABA19"/>
      <c r="ABB19"/>
      <c r="ABC19"/>
      <c r="ABD19"/>
      <c r="ABE19"/>
      <c r="ABF19"/>
      <c r="ABG19"/>
      <c r="ABH19"/>
      <c r="ABI19"/>
      <c r="ABJ19"/>
      <c r="ABK19"/>
      <c r="ABL19"/>
      <c r="ABM19"/>
      <c r="ABN19"/>
      <c r="ABO19"/>
      <c r="ABP19"/>
      <c r="ABQ19"/>
      <c r="ABR19"/>
      <c r="ABS19"/>
      <c r="ABT19"/>
      <c r="ABU19"/>
      <c r="ABV19"/>
      <c r="ABW19"/>
      <c r="ABX19"/>
      <c r="ABY19"/>
      <c r="ABZ19"/>
      <c r="ACA19"/>
      <c r="ACB19"/>
      <c r="ACC19"/>
      <c r="ACD19"/>
      <c r="ACE19"/>
      <c r="ACF19"/>
      <c r="ACG19"/>
      <c r="ACH19"/>
      <c r="ACI19"/>
      <c r="ACJ19"/>
      <c r="ACK19"/>
      <c r="ACL19"/>
      <c r="ACM19"/>
      <c r="ACN19"/>
      <c r="ACO19"/>
      <c r="ACP19"/>
      <c r="ACQ19"/>
      <c r="ACR19"/>
      <c r="ACS19"/>
      <c r="ACT19"/>
      <c r="ACU19"/>
      <c r="ACV19"/>
      <c r="ACW19"/>
      <c r="ACX19"/>
      <c r="ACY19"/>
      <c r="ACZ19"/>
      <c r="ADA19"/>
      <c r="ADB19"/>
      <c r="ADC19"/>
      <c r="ADD19"/>
      <c r="ADE19"/>
      <c r="ADF19"/>
      <c r="ADG19"/>
      <c r="ADH19"/>
      <c r="ADI19"/>
      <c r="ADJ19"/>
      <c r="ADK19"/>
      <c r="ADL19"/>
      <c r="ADM19"/>
      <c r="ADN19"/>
      <c r="ADO19"/>
      <c r="ADP19"/>
      <c r="ADQ19"/>
      <c r="ADR19"/>
      <c r="ADS19"/>
      <c r="ADT19"/>
      <c r="ADU19"/>
      <c r="ADV19"/>
      <c r="ADW19"/>
      <c r="ADX19"/>
      <c r="ADY19"/>
      <c r="ADZ19"/>
      <c r="AEA19"/>
      <c r="AEB19"/>
      <c r="AEC19"/>
      <c r="AED19"/>
      <c r="AEE19"/>
      <c r="AEF19"/>
      <c r="AEG19"/>
      <c r="AEH19"/>
      <c r="AEI19"/>
      <c r="AEJ19"/>
      <c r="AEK19"/>
      <c r="AEL19"/>
      <c r="AEM19"/>
      <c r="AEN19"/>
      <c r="AEO19"/>
      <c r="AEP19"/>
      <c r="AEQ19"/>
      <c r="AER19"/>
      <c r="AES19"/>
      <c r="AET19"/>
      <c r="AEU19"/>
      <c r="AEV19"/>
      <c r="AEW19"/>
      <c r="AEX19"/>
      <c r="AEY19"/>
      <c r="AEZ19"/>
      <c r="AFA19"/>
      <c r="AFB19"/>
      <c r="AFC19"/>
      <c r="AFD19"/>
      <c r="AFE19"/>
      <c r="AFF19"/>
      <c r="AFG19"/>
      <c r="AFH19"/>
      <c r="AFI19"/>
      <c r="AFJ19"/>
      <c r="AFK19"/>
      <c r="AFL19"/>
      <c r="AFM19"/>
      <c r="AFN19"/>
      <c r="AFO19"/>
      <c r="AFP19"/>
      <c r="AFQ19"/>
      <c r="AFR19"/>
      <c r="AFS19"/>
      <c r="AFT19"/>
      <c r="AFU19"/>
      <c r="AFV19"/>
      <c r="AFW19"/>
      <c r="AFX19"/>
      <c r="AFY19"/>
      <c r="AFZ19"/>
      <c r="AGA19"/>
      <c r="AGB19"/>
      <c r="AGC19"/>
      <c r="AGD19"/>
      <c r="AGE19"/>
      <c r="AGF19"/>
      <c r="AGG19"/>
      <c r="AGH19"/>
      <c r="AGI19"/>
      <c r="AGJ19"/>
      <c r="AGK19"/>
      <c r="AGL19"/>
      <c r="AGM19"/>
      <c r="AGN19"/>
      <c r="AGO19"/>
      <c r="AGP19"/>
      <c r="AGQ19"/>
      <c r="AGR19"/>
      <c r="AGS19"/>
      <c r="AGT19"/>
      <c r="AGU19"/>
      <c r="AGV19"/>
      <c r="AGW19"/>
      <c r="AGX19"/>
      <c r="AGY19"/>
      <c r="AGZ19"/>
      <c r="AHA19"/>
      <c r="AHB19"/>
      <c r="AHC19"/>
      <c r="AHD19"/>
      <c r="AHE19"/>
      <c r="AHF19"/>
      <c r="AHG19"/>
      <c r="AHH19"/>
      <c r="AHI19"/>
      <c r="AHJ19"/>
      <c r="AHK19"/>
      <c r="AHL19"/>
      <c r="AHM19"/>
      <c r="AHN19"/>
      <c r="AHO19"/>
      <c r="AHP19"/>
      <c r="AHQ19"/>
      <c r="AHR19"/>
      <c r="AHS19"/>
      <c r="AHT19"/>
      <c r="AHU19"/>
      <c r="AHV19"/>
      <c r="AHW19"/>
      <c r="AHX19"/>
      <c r="AHY19"/>
      <c r="AHZ19"/>
      <c r="AIA19"/>
      <c r="AIB19"/>
      <c r="AIC19"/>
      <c r="AID19"/>
      <c r="AIE19"/>
      <c r="AIF19"/>
      <c r="AIG19"/>
      <c r="AIH19"/>
      <c r="AII19"/>
      <c r="AIJ19"/>
      <c r="AIK19"/>
      <c r="AIL19"/>
      <c r="AIM19"/>
      <c r="AIN19"/>
      <c r="AIO19"/>
      <c r="AIP19"/>
      <c r="AIQ19"/>
      <c r="AIR19"/>
      <c r="AIS19"/>
      <c r="AIT19"/>
      <c r="AIU19"/>
      <c r="AIV19"/>
      <c r="AIW19"/>
      <c r="AIX19"/>
      <c r="AIY19"/>
      <c r="AIZ19"/>
      <c r="AJA19"/>
      <c r="AJB19"/>
      <c r="AJC19"/>
      <c r="AJD19"/>
      <c r="AJE19"/>
      <c r="AJF19"/>
      <c r="AJG19"/>
      <c r="AJH19"/>
      <c r="AJI19"/>
      <c r="AJJ19"/>
      <c r="AJK19"/>
      <c r="AJL19"/>
      <c r="AJM19"/>
      <c r="AJN19"/>
      <c r="AJO19"/>
      <c r="AJP19"/>
      <c r="AJQ19"/>
      <c r="AJR19"/>
      <c r="AJS19"/>
      <c r="AJT19"/>
      <c r="AJU19"/>
      <c r="AJV19"/>
      <c r="AJW19"/>
      <c r="AJX19"/>
      <c r="AJY19"/>
      <c r="AJZ19"/>
      <c r="AKA19"/>
      <c r="AKB19"/>
      <c r="AKC19"/>
      <c r="AKD19"/>
      <c r="AKE19"/>
      <c r="AKF19"/>
      <c r="AKG19"/>
      <c r="AKH19"/>
      <c r="AKI19"/>
      <c r="AKJ19"/>
      <c r="AKK19"/>
      <c r="AKL19"/>
      <c r="AKM19"/>
      <c r="AKN19"/>
      <c r="AKO19"/>
      <c r="AKP19"/>
      <c r="AKQ19"/>
      <c r="AKR19"/>
      <c r="AKS19"/>
      <c r="AKT19"/>
      <c r="AKU19"/>
      <c r="AKV19"/>
      <c r="AKW19"/>
      <c r="AKX19"/>
      <c r="AKY19"/>
      <c r="AKZ19"/>
      <c r="ALA19"/>
      <c r="ALB19"/>
      <c r="ALC19"/>
      <c r="ALD19"/>
      <c r="ALE19"/>
      <c r="ALF19"/>
      <c r="ALG19"/>
      <c r="ALH19"/>
      <c r="ALI19"/>
      <c r="ALJ19"/>
      <c r="ALK19"/>
      <c r="ALL19"/>
      <c r="ALM19"/>
      <c r="ALN19"/>
      <c r="ALO19"/>
      <c r="ALP19"/>
      <c r="ALQ19"/>
      <c r="ALR19"/>
      <c r="ALS19"/>
      <c r="ALT19"/>
      <c r="ALU19"/>
      <c r="ALV19"/>
      <c r="ALW19"/>
      <c r="ALX19"/>
      <c r="ALY19"/>
      <c r="ALZ19"/>
      <c r="AMA19"/>
      <c r="AMB19"/>
      <c r="AMC19"/>
      <c r="AMD19"/>
      <c r="AME19"/>
      <c r="AMF19"/>
      <c r="AMG19"/>
      <c r="AMH19"/>
      <c r="AMI19"/>
      <c r="AMJ19"/>
    </row>
    <row r="20" spans="1:1024">
      <c r="A20" s="200" t="s">
        <v>145</v>
      </c>
      <c r="B20" s="205" t="s">
        <v>156</v>
      </c>
      <c r="C20" s="127"/>
      <c r="D20" s="127"/>
      <c r="E20" s="127"/>
      <c r="F20" s="127"/>
      <c r="G20" s="127"/>
      <c r="H20" s="127"/>
      <c r="I20" s="127"/>
      <c r="J20" s="127">
        <v>-12000</v>
      </c>
      <c r="K20" s="127">
        <v>-12000</v>
      </c>
      <c r="L20" s="127">
        <v>-12000</v>
      </c>
      <c r="M20" s="127">
        <v>-12000</v>
      </c>
      <c r="N20" s="127">
        <v>-12000</v>
      </c>
      <c r="O20" s="127">
        <v>-12000</v>
      </c>
      <c r="P20" s="127">
        <v>-12000</v>
      </c>
      <c r="Q20" s="127">
        <v>-12000</v>
      </c>
      <c r="R20" s="127">
        <v>-12000</v>
      </c>
      <c r="S20" s="127">
        <v>-12000</v>
      </c>
      <c r="T20" s="127">
        <v>-12000</v>
      </c>
      <c r="U20" s="127">
        <v>-12000</v>
      </c>
      <c r="V20" s="127">
        <v>-12000</v>
      </c>
      <c r="W20" s="127">
        <v>-12000</v>
      </c>
      <c r="X20" s="127">
        <v>-12000</v>
      </c>
      <c r="Y20" s="127">
        <v>-12000</v>
      </c>
      <c r="Z20" s="127">
        <v>-12000</v>
      </c>
      <c r="AA20" s="127">
        <v>-12000</v>
      </c>
      <c r="AB20" s="127">
        <v>-12000</v>
      </c>
      <c r="AC20" s="127">
        <v>-12000</v>
      </c>
      <c r="AD20" s="127">
        <v>-12000</v>
      </c>
      <c r="AE20" s="127">
        <v>-12000</v>
      </c>
      <c r="AF20" s="127">
        <v>-12000</v>
      </c>
      <c r="AG20" s="127">
        <v>-12000</v>
      </c>
      <c r="AH20" s="127">
        <v>-12000</v>
      </c>
      <c r="AI20" s="127">
        <v>-12000</v>
      </c>
      <c r="AJ20" s="127">
        <v>-12000</v>
      </c>
      <c r="AK20" s="127">
        <v>-12000</v>
      </c>
      <c r="AL20" s="127">
        <v>-12000</v>
      </c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  <c r="RG20"/>
      <c r="RH20"/>
      <c r="RI20"/>
      <c r="RJ20"/>
      <c r="RK20"/>
      <c r="RL20"/>
      <c r="RM20"/>
      <c r="RN20"/>
      <c r="RO20"/>
      <c r="RP20"/>
      <c r="RQ20"/>
      <c r="RR20"/>
      <c r="RS20"/>
      <c r="RT20"/>
      <c r="RU20"/>
      <c r="RV20"/>
      <c r="RW20"/>
      <c r="RX20"/>
      <c r="RY20"/>
      <c r="RZ20"/>
      <c r="SA20"/>
      <c r="SB20"/>
      <c r="SC20"/>
      <c r="SD20"/>
      <c r="SE20"/>
      <c r="SF20"/>
      <c r="SG20"/>
      <c r="SH20"/>
      <c r="SI20"/>
      <c r="SJ20"/>
      <c r="SK20"/>
      <c r="SL20"/>
      <c r="SM20"/>
      <c r="SN20"/>
      <c r="SO20"/>
      <c r="SP20"/>
      <c r="SQ20"/>
      <c r="SR20"/>
      <c r="SS20"/>
      <c r="ST20"/>
      <c r="SU20"/>
      <c r="SV20"/>
      <c r="SW20"/>
      <c r="SX20"/>
      <c r="SY20"/>
      <c r="SZ20"/>
      <c r="TA20"/>
      <c r="TB20"/>
      <c r="TC20"/>
      <c r="TD20"/>
      <c r="TE20"/>
      <c r="TF20"/>
      <c r="TG20"/>
      <c r="TH20"/>
      <c r="TI20"/>
      <c r="TJ20"/>
      <c r="TK20"/>
      <c r="TL20"/>
      <c r="TM20"/>
      <c r="TN20"/>
      <c r="TO20"/>
      <c r="TP20"/>
      <c r="TQ20"/>
      <c r="TR20"/>
      <c r="TS20"/>
      <c r="TT20"/>
      <c r="TU20"/>
      <c r="TV20"/>
      <c r="TW20"/>
      <c r="TX20"/>
      <c r="TY20"/>
      <c r="TZ20"/>
      <c r="UA20"/>
      <c r="UB20"/>
      <c r="UC20"/>
      <c r="UD20"/>
      <c r="UE20"/>
      <c r="UF20"/>
      <c r="UG20"/>
      <c r="UH20"/>
      <c r="UI20"/>
      <c r="UJ20"/>
      <c r="UK20"/>
      <c r="UL20"/>
      <c r="UM20"/>
      <c r="UN20"/>
      <c r="UO20"/>
      <c r="UP20"/>
      <c r="UQ20"/>
      <c r="UR20"/>
      <c r="US20"/>
      <c r="UT20"/>
      <c r="UU20"/>
      <c r="UV20"/>
      <c r="UW20"/>
      <c r="UX20"/>
      <c r="UY20"/>
      <c r="UZ20"/>
      <c r="VA20"/>
      <c r="VB20"/>
      <c r="VC20"/>
      <c r="VD20"/>
      <c r="VE20"/>
      <c r="VF20"/>
      <c r="VG20"/>
      <c r="VH20"/>
      <c r="VI20"/>
      <c r="VJ20"/>
      <c r="VK20"/>
      <c r="VL20"/>
      <c r="VM20"/>
      <c r="VN20"/>
      <c r="VO20"/>
      <c r="VP20"/>
      <c r="VQ20"/>
      <c r="VR20"/>
      <c r="VS20"/>
      <c r="VT20"/>
      <c r="VU20"/>
      <c r="VV20"/>
      <c r="VW20"/>
      <c r="VX20"/>
      <c r="VY20"/>
      <c r="VZ20"/>
      <c r="WA20"/>
      <c r="WB20"/>
      <c r="WC20"/>
      <c r="WD20"/>
      <c r="WE20"/>
      <c r="WF20"/>
      <c r="WG20"/>
      <c r="WH20"/>
      <c r="WI20"/>
      <c r="WJ20"/>
      <c r="WK20"/>
      <c r="WL20"/>
      <c r="WM20"/>
      <c r="WN20"/>
      <c r="WO20"/>
      <c r="WP20"/>
      <c r="WQ20"/>
      <c r="WR20"/>
      <c r="WS20"/>
      <c r="WT20"/>
      <c r="WU20"/>
      <c r="WV20"/>
      <c r="WW20"/>
      <c r="WX20"/>
      <c r="WY20"/>
      <c r="WZ20"/>
      <c r="XA20"/>
      <c r="XB20"/>
      <c r="XC20"/>
      <c r="XD20"/>
      <c r="XE20"/>
      <c r="XF20"/>
      <c r="XG20"/>
      <c r="XH20"/>
      <c r="XI20"/>
      <c r="XJ20"/>
      <c r="XK20"/>
      <c r="XL20"/>
      <c r="XM20"/>
      <c r="XN20"/>
      <c r="XO20"/>
      <c r="XP20"/>
      <c r="XQ20"/>
      <c r="XR20"/>
      <c r="XS20"/>
      <c r="XT20"/>
      <c r="XU20"/>
      <c r="XV20"/>
      <c r="XW20"/>
      <c r="XX20"/>
      <c r="XY20"/>
      <c r="XZ20"/>
      <c r="YA20"/>
      <c r="YB20"/>
      <c r="YC20"/>
      <c r="YD20"/>
      <c r="YE20"/>
      <c r="YF20"/>
      <c r="YG20"/>
      <c r="YH20"/>
      <c r="YI20"/>
      <c r="YJ20"/>
      <c r="YK20"/>
      <c r="YL20"/>
      <c r="YM20"/>
      <c r="YN20"/>
      <c r="YO20"/>
      <c r="YP20"/>
      <c r="YQ20"/>
      <c r="YR20"/>
      <c r="YS20"/>
      <c r="YT20"/>
      <c r="YU20"/>
      <c r="YV20"/>
      <c r="YW20"/>
      <c r="YX20"/>
      <c r="YY20"/>
      <c r="YZ20"/>
      <c r="ZA20"/>
      <c r="ZB20"/>
      <c r="ZC20"/>
      <c r="ZD20"/>
      <c r="ZE20"/>
      <c r="ZF20"/>
      <c r="ZG20"/>
      <c r="ZH20"/>
      <c r="ZI20"/>
      <c r="ZJ20"/>
      <c r="ZK20"/>
      <c r="ZL20"/>
      <c r="ZM20"/>
      <c r="ZN20"/>
      <c r="ZO20"/>
      <c r="ZP20"/>
      <c r="ZQ20"/>
      <c r="ZR20"/>
      <c r="ZS20"/>
      <c r="ZT20"/>
      <c r="ZU20"/>
      <c r="ZV20"/>
      <c r="ZW20"/>
      <c r="ZX20"/>
      <c r="ZY20"/>
      <c r="ZZ20"/>
      <c r="AAA20"/>
      <c r="AAB20"/>
      <c r="AAC20"/>
      <c r="AAD20"/>
      <c r="AAE20"/>
      <c r="AAF20"/>
      <c r="AAG20"/>
      <c r="AAH20"/>
      <c r="AAI20"/>
      <c r="AAJ20"/>
      <c r="AAK20"/>
      <c r="AAL20"/>
      <c r="AAM20"/>
      <c r="AAN20"/>
      <c r="AAO20"/>
      <c r="AAP20"/>
      <c r="AAQ20"/>
      <c r="AAR20"/>
      <c r="AAS20"/>
      <c r="AAT20"/>
      <c r="AAU20"/>
      <c r="AAV20"/>
      <c r="AAW20"/>
      <c r="AAX20"/>
      <c r="AAY20"/>
      <c r="AAZ20"/>
      <c r="ABA20"/>
      <c r="ABB20"/>
      <c r="ABC20"/>
      <c r="ABD20"/>
      <c r="ABE20"/>
      <c r="ABF20"/>
      <c r="ABG20"/>
      <c r="ABH20"/>
      <c r="ABI20"/>
      <c r="ABJ20"/>
      <c r="ABK20"/>
      <c r="ABL20"/>
      <c r="ABM20"/>
      <c r="ABN20"/>
      <c r="ABO20"/>
      <c r="ABP20"/>
      <c r="ABQ20"/>
      <c r="ABR20"/>
      <c r="ABS20"/>
      <c r="ABT20"/>
      <c r="ABU20"/>
      <c r="ABV20"/>
      <c r="ABW20"/>
      <c r="ABX20"/>
      <c r="ABY20"/>
      <c r="ABZ20"/>
      <c r="ACA20"/>
      <c r="ACB20"/>
      <c r="ACC20"/>
      <c r="ACD20"/>
      <c r="ACE20"/>
      <c r="ACF20"/>
      <c r="ACG20"/>
      <c r="ACH20"/>
      <c r="ACI20"/>
      <c r="ACJ20"/>
      <c r="ACK20"/>
      <c r="ACL20"/>
      <c r="ACM20"/>
      <c r="ACN20"/>
      <c r="ACO20"/>
      <c r="ACP20"/>
      <c r="ACQ20"/>
      <c r="ACR20"/>
      <c r="ACS20"/>
      <c r="ACT20"/>
      <c r="ACU20"/>
      <c r="ACV20"/>
      <c r="ACW20"/>
      <c r="ACX20"/>
      <c r="ACY20"/>
      <c r="ACZ20"/>
      <c r="ADA20"/>
      <c r="ADB20"/>
      <c r="ADC20"/>
      <c r="ADD20"/>
      <c r="ADE20"/>
      <c r="ADF20"/>
      <c r="ADG20"/>
      <c r="ADH20"/>
      <c r="ADI20"/>
      <c r="ADJ20"/>
      <c r="ADK20"/>
      <c r="ADL20"/>
      <c r="ADM20"/>
      <c r="ADN20"/>
      <c r="ADO20"/>
      <c r="ADP20"/>
      <c r="ADQ20"/>
      <c r="ADR20"/>
      <c r="ADS20"/>
      <c r="ADT20"/>
      <c r="ADU20"/>
      <c r="ADV20"/>
      <c r="ADW20"/>
      <c r="ADX20"/>
      <c r="ADY20"/>
      <c r="ADZ20"/>
      <c r="AEA20"/>
      <c r="AEB20"/>
      <c r="AEC20"/>
      <c r="AED20"/>
      <c r="AEE20"/>
      <c r="AEF20"/>
      <c r="AEG20"/>
      <c r="AEH20"/>
      <c r="AEI20"/>
      <c r="AEJ20"/>
      <c r="AEK20"/>
      <c r="AEL20"/>
      <c r="AEM20"/>
      <c r="AEN20"/>
      <c r="AEO20"/>
      <c r="AEP20"/>
      <c r="AEQ20"/>
      <c r="AER20"/>
      <c r="AES20"/>
      <c r="AET20"/>
      <c r="AEU20"/>
      <c r="AEV20"/>
      <c r="AEW20"/>
      <c r="AEX20"/>
      <c r="AEY20"/>
      <c r="AEZ20"/>
      <c r="AFA20"/>
      <c r="AFB20"/>
      <c r="AFC20"/>
      <c r="AFD20"/>
      <c r="AFE20"/>
      <c r="AFF20"/>
      <c r="AFG20"/>
      <c r="AFH20"/>
      <c r="AFI20"/>
      <c r="AFJ20"/>
      <c r="AFK20"/>
      <c r="AFL20"/>
      <c r="AFM20"/>
      <c r="AFN20"/>
      <c r="AFO20"/>
      <c r="AFP20"/>
      <c r="AFQ20"/>
      <c r="AFR20"/>
      <c r="AFS20"/>
      <c r="AFT20"/>
      <c r="AFU20"/>
      <c r="AFV20"/>
      <c r="AFW20"/>
      <c r="AFX20"/>
      <c r="AFY20"/>
      <c r="AFZ20"/>
      <c r="AGA20"/>
      <c r="AGB20"/>
      <c r="AGC20"/>
      <c r="AGD20"/>
      <c r="AGE20"/>
      <c r="AGF20"/>
      <c r="AGG20"/>
      <c r="AGH20"/>
      <c r="AGI20"/>
      <c r="AGJ20"/>
      <c r="AGK20"/>
      <c r="AGL20"/>
      <c r="AGM20"/>
      <c r="AGN20"/>
      <c r="AGO20"/>
      <c r="AGP20"/>
      <c r="AGQ20"/>
      <c r="AGR20"/>
      <c r="AGS20"/>
      <c r="AGT20"/>
      <c r="AGU20"/>
      <c r="AGV20"/>
      <c r="AGW20"/>
      <c r="AGX20"/>
      <c r="AGY20"/>
      <c r="AGZ20"/>
      <c r="AHA20"/>
      <c r="AHB20"/>
      <c r="AHC20"/>
      <c r="AHD20"/>
      <c r="AHE20"/>
      <c r="AHF20"/>
      <c r="AHG20"/>
      <c r="AHH20"/>
      <c r="AHI20"/>
      <c r="AHJ20"/>
      <c r="AHK20"/>
      <c r="AHL20"/>
      <c r="AHM20"/>
      <c r="AHN20"/>
      <c r="AHO20"/>
      <c r="AHP20"/>
      <c r="AHQ20"/>
      <c r="AHR20"/>
      <c r="AHS20"/>
      <c r="AHT20"/>
      <c r="AHU20"/>
      <c r="AHV20"/>
      <c r="AHW20"/>
      <c r="AHX20"/>
      <c r="AHY20"/>
      <c r="AHZ20"/>
      <c r="AIA20"/>
      <c r="AIB20"/>
      <c r="AIC20"/>
      <c r="AID20"/>
      <c r="AIE20"/>
      <c r="AIF20"/>
      <c r="AIG20"/>
      <c r="AIH20"/>
      <c r="AII20"/>
      <c r="AIJ20"/>
      <c r="AIK20"/>
      <c r="AIL20"/>
      <c r="AIM20"/>
      <c r="AIN20"/>
      <c r="AIO20"/>
      <c r="AIP20"/>
      <c r="AIQ20"/>
      <c r="AIR20"/>
      <c r="AIS20"/>
      <c r="AIT20"/>
      <c r="AIU20"/>
      <c r="AIV20"/>
      <c r="AIW20"/>
      <c r="AIX20"/>
      <c r="AIY20"/>
      <c r="AIZ20"/>
      <c r="AJA20"/>
      <c r="AJB20"/>
      <c r="AJC20"/>
      <c r="AJD20"/>
      <c r="AJE20"/>
      <c r="AJF20"/>
      <c r="AJG20"/>
      <c r="AJH20"/>
      <c r="AJI20"/>
      <c r="AJJ20"/>
      <c r="AJK20"/>
      <c r="AJL20"/>
      <c r="AJM20"/>
      <c r="AJN20"/>
      <c r="AJO20"/>
      <c r="AJP20"/>
      <c r="AJQ20"/>
      <c r="AJR20"/>
      <c r="AJS20"/>
      <c r="AJT20"/>
      <c r="AJU20"/>
      <c r="AJV20"/>
      <c r="AJW20"/>
      <c r="AJX20"/>
      <c r="AJY20"/>
      <c r="AJZ20"/>
      <c r="AKA20"/>
      <c r="AKB20"/>
      <c r="AKC20"/>
      <c r="AKD20"/>
      <c r="AKE20"/>
      <c r="AKF20"/>
      <c r="AKG20"/>
      <c r="AKH20"/>
      <c r="AKI20"/>
      <c r="AKJ20"/>
      <c r="AKK20"/>
      <c r="AKL20"/>
      <c r="AKM20"/>
      <c r="AKN20"/>
      <c r="AKO20"/>
      <c r="AKP20"/>
      <c r="AKQ20"/>
      <c r="AKR20"/>
      <c r="AKS20"/>
      <c r="AKT20"/>
      <c r="AKU20"/>
      <c r="AKV20"/>
      <c r="AKW20"/>
      <c r="AKX20"/>
      <c r="AKY20"/>
      <c r="AKZ20"/>
      <c r="ALA20"/>
      <c r="ALB20"/>
      <c r="ALC20"/>
      <c r="ALD20"/>
      <c r="ALE20"/>
      <c r="ALF20"/>
      <c r="ALG20"/>
      <c r="ALH20"/>
      <c r="ALI20"/>
      <c r="ALJ20"/>
      <c r="ALK20"/>
      <c r="ALL20"/>
      <c r="ALM20"/>
      <c r="ALN20"/>
      <c r="ALO20"/>
      <c r="ALP20"/>
      <c r="ALQ20"/>
      <c r="ALR20"/>
      <c r="ALS20"/>
      <c r="ALT20"/>
      <c r="ALU20"/>
      <c r="ALV20"/>
      <c r="ALW20"/>
      <c r="ALX20"/>
      <c r="ALY20"/>
      <c r="ALZ20"/>
      <c r="AMA20"/>
      <c r="AMB20"/>
      <c r="AMC20"/>
      <c r="AMD20"/>
      <c r="AME20"/>
      <c r="AMF20"/>
      <c r="AMG20"/>
      <c r="AMH20"/>
      <c r="AMI20"/>
      <c r="AMJ20"/>
    </row>
    <row r="21" spans="1:1024">
      <c r="A21" s="200" t="s">
        <v>145</v>
      </c>
      <c r="B21" s="205" t="s">
        <v>157</v>
      </c>
      <c r="C21" s="127"/>
      <c r="D21" s="127"/>
      <c r="E21" s="127"/>
      <c r="F21" s="127"/>
      <c r="G21" s="127"/>
      <c r="H21" s="127"/>
      <c r="I21" s="127"/>
      <c r="J21" s="127"/>
      <c r="K21" s="127"/>
      <c r="L21" s="127"/>
      <c r="M21" s="127"/>
      <c r="N21" s="127"/>
      <c r="O21" s="127"/>
      <c r="P21" s="127"/>
      <c r="Q21" s="127"/>
      <c r="R21" s="127"/>
      <c r="S21" s="127"/>
      <c r="T21" s="127"/>
      <c r="U21" s="127"/>
      <c r="V21" s="127"/>
      <c r="W21" s="127"/>
      <c r="X21" s="127"/>
      <c r="Y21" s="127"/>
      <c r="Z21" s="127"/>
      <c r="AA21" s="127"/>
      <c r="AB21" s="127"/>
      <c r="AC21" s="127"/>
      <c r="AD21" s="127"/>
      <c r="AE21" s="127"/>
      <c r="AF21" s="127"/>
      <c r="AG21" s="127"/>
      <c r="AH21" s="127"/>
      <c r="AI21" s="127"/>
      <c r="AJ21" s="127"/>
      <c r="AK21" s="127"/>
      <c r="AL21" s="127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  <c r="TH21"/>
      <c r="TI21"/>
      <c r="TJ21"/>
      <c r="TK21"/>
      <c r="TL21"/>
      <c r="TM21"/>
      <c r="TN21"/>
      <c r="TO21"/>
      <c r="TP21"/>
      <c r="TQ21"/>
      <c r="TR21"/>
      <c r="TS21"/>
      <c r="TT21"/>
      <c r="TU21"/>
      <c r="TV21"/>
      <c r="TW21"/>
      <c r="TX21"/>
      <c r="TY21"/>
      <c r="TZ21"/>
      <c r="UA21"/>
      <c r="UB21"/>
      <c r="UC21"/>
      <c r="UD21"/>
      <c r="UE21"/>
      <c r="UF21"/>
      <c r="UG21"/>
      <c r="UH21"/>
      <c r="UI21"/>
      <c r="UJ21"/>
      <c r="UK21"/>
      <c r="UL21"/>
      <c r="UM21"/>
      <c r="UN21"/>
      <c r="UO21"/>
      <c r="UP21"/>
      <c r="UQ21"/>
      <c r="UR21"/>
      <c r="US21"/>
      <c r="UT21"/>
      <c r="UU21"/>
      <c r="UV21"/>
      <c r="UW21"/>
      <c r="UX21"/>
      <c r="UY21"/>
      <c r="UZ21"/>
      <c r="VA21"/>
      <c r="VB21"/>
      <c r="VC21"/>
      <c r="VD21"/>
      <c r="VE21"/>
      <c r="VF21"/>
      <c r="VG21"/>
      <c r="VH21"/>
      <c r="VI21"/>
      <c r="VJ21"/>
      <c r="VK21"/>
      <c r="VL21"/>
      <c r="VM21"/>
      <c r="VN21"/>
      <c r="VO21"/>
      <c r="VP21"/>
      <c r="VQ21"/>
      <c r="VR21"/>
      <c r="VS21"/>
      <c r="VT21"/>
      <c r="VU21"/>
      <c r="VV21"/>
      <c r="VW21"/>
      <c r="VX21"/>
      <c r="VY21"/>
      <c r="VZ21"/>
      <c r="WA21"/>
      <c r="WB21"/>
      <c r="WC21"/>
      <c r="WD21"/>
      <c r="WE21"/>
      <c r="WF21"/>
      <c r="WG21"/>
      <c r="WH21"/>
      <c r="WI21"/>
      <c r="WJ21"/>
      <c r="WK21"/>
      <c r="WL21"/>
      <c r="WM21"/>
      <c r="WN21"/>
      <c r="WO21"/>
      <c r="WP21"/>
      <c r="WQ21"/>
      <c r="WR21"/>
      <c r="WS21"/>
      <c r="WT21"/>
      <c r="WU21"/>
      <c r="WV21"/>
      <c r="WW21"/>
      <c r="WX21"/>
      <c r="WY21"/>
      <c r="WZ21"/>
      <c r="XA21"/>
      <c r="XB21"/>
      <c r="XC21"/>
      <c r="XD21"/>
      <c r="XE21"/>
      <c r="XF21"/>
      <c r="XG21"/>
      <c r="XH21"/>
      <c r="XI21"/>
      <c r="XJ21"/>
      <c r="XK21"/>
      <c r="XL21"/>
      <c r="XM21"/>
      <c r="XN21"/>
      <c r="XO21"/>
      <c r="XP21"/>
      <c r="XQ21"/>
      <c r="XR21"/>
      <c r="XS21"/>
      <c r="XT21"/>
      <c r="XU21"/>
      <c r="XV21"/>
      <c r="XW21"/>
      <c r="XX21"/>
      <c r="XY21"/>
      <c r="XZ21"/>
      <c r="YA21"/>
      <c r="YB21"/>
      <c r="YC21"/>
      <c r="YD21"/>
      <c r="YE21"/>
      <c r="YF21"/>
      <c r="YG21"/>
      <c r="YH21"/>
      <c r="YI21"/>
      <c r="YJ21"/>
      <c r="YK21"/>
      <c r="YL21"/>
      <c r="YM21"/>
      <c r="YN21"/>
      <c r="YO21"/>
      <c r="YP21"/>
      <c r="YQ21"/>
      <c r="YR21"/>
      <c r="YS21"/>
      <c r="YT21"/>
      <c r="YU21"/>
      <c r="YV21"/>
      <c r="YW21"/>
      <c r="YX21"/>
      <c r="YY21"/>
      <c r="YZ21"/>
      <c r="ZA21"/>
      <c r="ZB21"/>
      <c r="ZC21"/>
      <c r="ZD21"/>
      <c r="ZE21"/>
      <c r="ZF21"/>
      <c r="ZG21"/>
      <c r="ZH21"/>
      <c r="ZI21"/>
      <c r="ZJ21"/>
      <c r="ZK21"/>
      <c r="ZL21"/>
      <c r="ZM21"/>
      <c r="ZN21"/>
      <c r="ZO21"/>
      <c r="ZP21"/>
      <c r="ZQ21"/>
      <c r="ZR21"/>
      <c r="ZS21"/>
      <c r="ZT21"/>
      <c r="ZU21"/>
      <c r="ZV21"/>
      <c r="ZW21"/>
      <c r="ZX21"/>
      <c r="ZY21"/>
      <c r="ZZ21"/>
      <c r="AAA21"/>
      <c r="AAB21"/>
      <c r="AAC21"/>
      <c r="AAD21"/>
      <c r="AAE21"/>
      <c r="AAF21"/>
      <c r="AAG21"/>
      <c r="AAH21"/>
      <c r="AAI21"/>
      <c r="AAJ21"/>
      <c r="AAK21"/>
      <c r="AAL21"/>
      <c r="AAM21"/>
      <c r="AAN21"/>
      <c r="AAO21"/>
      <c r="AAP21"/>
      <c r="AAQ21"/>
      <c r="AAR21"/>
      <c r="AAS21"/>
      <c r="AAT21"/>
      <c r="AAU21"/>
      <c r="AAV21"/>
      <c r="AAW21"/>
      <c r="AAX21"/>
      <c r="AAY21"/>
      <c r="AAZ21"/>
      <c r="ABA21"/>
      <c r="ABB21"/>
      <c r="ABC21"/>
      <c r="ABD21"/>
      <c r="ABE21"/>
      <c r="ABF21"/>
      <c r="ABG21"/>
      <c r="ABH21"/>
      <c r="ABI21"/>
      <c r="ABJ21"/>
      <c r="ABK21"/>
      <c r="ABL21"/>
      <c r="ABM21"/>
      <c r="ABN21"/>
      <c r="ABO21"/>
      <c r="ABP21"/>
      <c r="ABQ21"/>
      <c r="ABR21"/>
      <c r="ABS21"/>
      <c r="ABT21"/>
      <c r="ABU21"/>
      <c r="ABV21"/>
      <c r="ABW21"/>
      <c r="ABX21"/>
      <c r="ABY21"/>
      <c r="ABZ21"/>
      <c r="ACA21"/>
      <c r="ACB21"/>
      <c r="ACC21"/>
      <c r="ACD21"/>
      <c r="ACE21"/>
      <c r="ACF21"/>
      <c r="ACG21"/>
      <c r="ACH21"/>
      <c r="ACI21"/>
      <c r="ACJ21"/>
      <c r="ACK21"/>
      <c r="ACL21"/>
      <c r="ACM21"/>
      <c r="ACN21"/>
      <c r="ACO21"/>
      <c r="ACP21"/>
      <c r="ACQ21"/>
      <c r="ACR21"/>
      <c r="ACS21"/>
      <c r="ACT21"/>
      <c r="ACU21"/>
      <c r="ACV21"/>
      <c r="ACW21"/>
      <c r="ACX21"/>
      <c r="ACY21"/>
      <c r="ACZ21"/>
      <c r="ADA21"/>
      <c r="ADB21"/>
      <c r="ADC21"/>
      <c r="ADD21"/>
      <c r="ADE21"/>
      <c r="ADF21"/>
      <c r="ADG21"/>
      <c r="ADH21"/>
      <c r="ADI21"/>
      <c r="ADJ21"/>
      <c r="ADK21"/>
      <c r="ADL21"/>
      <c r="ADM21"/>
      <c r="ADN21"/>
      <c r="ADO21"/>
      <c r="ADP21"/>
      <c r="ADQ21"/>
      <c r="ADR21"/>
      <c r="ADS21"/>
      <c r="ADT21"/>
      <c r="ADU21"/>
      <c r="ADV21"/>
      <c r="ADW21"/>
      <c r="ADX21"/>
      <c r="ADY21"/>
      <c r="ADZ21"/>
      <c r="AEA21"/>
      <c r="AEB21"/>
      <c r="AEC21"/>
      <c r="AED21"/>
      <c r="AEE21"/>
      <c r="AEF21"/>
      <c r="AEG21"/>
      <c r="AEH21"/>
      <c r="AEI21"/>
      <c r="AEJ21"/>
      <c r="AEK21"/>
      <c r="AEL21"/>
      <c r="AEM21"/>
      <c r="AEN21"/>
      <c r="AEO21"/>
      <c r="AEP21"/>
      <c r="AEQ21"/>
      <c r="AER21"/>
      <c r="AES21"/>
      <c r="AET21"/>
      <c r="AEU21"/>
      <c r="AEV21"/>
      <c r="AEW21"/>
      <c r="AEX21"/>
      <c r="AEY21"/>
      <c r="AEZ21"/>
      <c r="AFA21"/>
      <c r="AFB21"/>
      <c r="AFC21"/>
      <c r="AFD21"/>
      <c r="AFE21"/>
      <c r="AFF21"/>
      <c r="AFG21"/>
      <c r="AFH21"/>
      <c r="AFI21"/>
      <c r="AFJ21"/>
      <c r="AFK21"/>
      <c r="AFL21"/>
      <c r="AFM21"/>
      <c r="AFN21"/>
      <c r="AFO21"/>
      <c r="AFP21"/>
      <c r="AFQ21"/>
      <c r="AFR21"/>
      <c r="AFS21"/>
      <c r="AFT21"/>
      <c r="AFU21"/>
      <c r="AFV21"/>
      <c r="AFW21"/>
      <c r="AFX21"/>
      <c r="AFY21"/>
      <c r="AFZ21"/>
      <c r="AGA21"/>
      <c r="AGB21"/>
      <c r="AGC21"/>
      <c r="AGD21"/>
      <c r="AGE21"/>
      <c r="AGF21"/>
      <c r="AGG21"/>
      <c r="AGH21"/>
      <c r="AGI21"/>
      <c r="AGJ21"/>
      <c r="AGK21"/>
      <c r="AGL21"/>
      <c r="AGM21"/>
      <c r="AGN21"/>
      <c r="AGO21"/>
      <c r="AGP21"/>
      <c r="AGQ21"/>
      <c r="AGR21"/>
      <c r="AGS21"/>
      <c r="AGT21"/>
      <c r="AGU21"/>
      <c r="AGV21"/>
      <c r="AGW21"/>
      <c r="AGX21"/>
      <c r="AGY21"/>
      <c r="AGZ21"/>
      <c r="AHA21"/>
      <c r="AHB21"/>
      <c r="AHC21"/>
      <c r="AHD21"/>
      <c r="AHE21"/>
      <c r="AHF21"/>
      <c r="AHG21"/>
      <c r="AHH21"/>
      <c r="AHI21"/>
      <c r="AHJ21"/>
      <c r="AHK21"/>
      <c r="AHL21"/>
      <c r="AHM21"/>
      <c r="AHN21"/>
      <c r="AHO21"/>
      <c r="AHP21"/>
      <c r="AHQ21"/>
      <c r="AHR21"/>
      <c r="AHS21"/>
      <c r="AHT21"/>
      <c r="AHU21"/>
      <c r="AHV21"/>
      <c r="AHW21"/>
      <c r="AHX21"/>
      <c r="AHY21"/>
      <c r="AHZ21"/>
      <c r="AIA21"/>
      <c r="AIB21"/>
      <c r="AIC21"/>
      <c r="AID21"/>
      <c r="AIE21"/>
      <c r="AIF21"/>
      <c r="AIG21"/>
      <c r="AIH21"/>
      <c r="AII21"/>
      <c r="AIJ21"/>
      <c r="AIK21"/>
      <c r="AIL21"/>
      <c r="AIM21"/>
      <c r="AIN21"/>
      <c r="AIO21"/>
      <c r="AIP21"/>
      <c r="AIQ21"/>
      <c r="AIR21"/>
      <c r="AIS21"/>
      <c r="AIT21"/>
      <c r="AIU21"/>
      <c r="AIV21"/>
      <c r="AIW21"/>
      <c r="AIX21"/>
      <c r="AIY21"/>
      <c r="AIZ21"/>
      <c r="AJA21"/>
      <c r="AJB21"/>
      <c r="AJC21"/>
      <c r="AJD21"/>
      <c r="AJE21"/>
      <c r="AJF21"/>
      <c r="AJG21"/>
      <c r="AJH21"/>
      <c r="AJI21"/>
      <c r="AJJ21"/>
      <c r="AJK21"/>
      <c r="AJL21"/>
      <c r="AJM21"/>
      <c r="AJN21"/>
      <c r="AJO21"/>
      <c r="AJP21"/>
      <c r="AJQ21"/>
      <c r="AJR21"/>
      <c r="AJS21"/>
      <c r="AJT21"/>
      <c r="AJU21"/>
      <c r="AJV21"/>
      <c r="AJW21"/>
      <c r="AJX21"/>
      <c r="AJY21"/>
      <c r="AJZ21"/>
      <c r="AKA21"/>
      <c r="AKB21"/>
      <c r="AKC21"/>
      <c r="AKD21"/>
      <c r="AKE21"/>
      <c r="AKF21"/>
      <c r="AKG21"/>
      <c r="AKH21"/>
      <c r="AKI21"/>
      <c r="AKJ21"/>
      <c r="AKK21"/>
      <c r="AKL21"/>
      <c r="AKM21"/>
      <c r="AKN21"/>
      <c r="AKO21"/>
      <c r="AKP21"/>
      <c r="AKQ21"/>
      <c r="AKR21"/>
      <c r="AKS21"/>
      <c r="AKT21"/>
      <c r="AKU21"/>
      <c r="AKV21"/>
      <c r="AKW21"/>
      <c r="AKX21"/>
      <c r="AKY21"/>
      <c r="AKZ21"/>
      <c r="ALA21"/>
      <c r="ALB21"/>
      <c r="ALC21"/>
      <c r="ALD21"/>
      <c r="ALE21"/>
      <c r="ALF21"/>
      <c r="ALG21"/>
      <c r="ALH21"/>
      <c r="ALI21"/>
      <c r="ALJ21"/>
      <c r="ALK21"/>
      <c r="ALL21"/>
      <c r="ALM21"/>
      <c r="ALN21"/>
      <c r="ALO21"/>
      <c r="ALP21"/>
      <c r="ALQ21"/>
      <c r="ALR21"/>
      <c r="ALS21"/>
      <c r="ALT21"/>
      <c r="ALU21"/>
      <c r="ALV21"/>
      <c r="ALW21"/>
      <c r="ALX21"/>
      <c r="ALY21"/>
      <c r="ALZ21"/>
      <c r="AMA21"/>
      <c r="AMB21"/>
      <c r="AMC21"/>
      <c r="AMD21"/>
      <c r="AME21"/>
      <c r="AMF21"/>
      <c r="AMG21"/>
      <c r="AMH21"/>
      <c r="AMI21"/>
      <c r="AMJ21"/>
    </row>
    <row r="22" spans="1:1024">
      <c r="A22" s="200" t="s">
        <v>145</v>
      </c>
      <c r="B22" s="206" t="s">
        <v>29</v>
      </c>
      <c r="C22" s="127"/>
      <c r="D22" s="127"/>
      <c r="E22" s="127"/>
      <c r="F22" s="127"/>
      <c r="G22" s="127"/>
      <c r="H22" s="127"/>
      <c r="I22" s="127"/>
      <c r="J22" s="127"/>
      <c r="K22" s="127"/>
      <c r="L22" s="127"/>
      <c r="M22" s="127"/>
      <c r="N22" s="127"/>
      <c r="O22" s="127"/>
      <c r="P22" s="127"/>
      <c r="Q22" s="127"/>
      <c r="R22" s="127"/>
      <c r="S22" s="127"/>
      <c r="T22" s="127"/>
      <c r="U22" s="127"/>
      <c r="V22" s="127"/>
      <c r="W22" s="127"/>
      <c r="X22" s="127"/>
      <c r="Y22" s="127"/>
      <c r="Z22" s="127"/>
      <c r="AA22" s="127"/>
      <c r="AB22" s="127"/>
      <c r="AC22" s="127"/>
      <c r="AD22" s="127"/>
      <c r="AE22" s="127"/>
      <c r="AF22" s="127"/>
      <c r="AG22" s="127"/>
      <c r="AH22" s="127"/>
      <c r="AI22" s="127"/>
      <c r="AJ22" s="127"/>
      <c r="AK22" s="127"/>
      <c r="AL22" s="127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  <c r="RG22"/>
      <c r="RH22"/>
      <c r="RI22"/>
      <c r="RJ22"/>
      <c r="RK22"/>
      <c r="RL22"/>
      <c r="RM22"/>
      <c r="RN22"/>
      <c r="RO22"/>
      <c r="RP22"/>
      <c r="RQ22"/>
      <c r="RR22"/>
      <c r="RS22"/>
      <c r="RT22"/>
      <c r="RU22"/>
      <c r="RV22"/>
      <c r="RW22"/>
      <c r="RX22"/>
      <c r="RY22"/>
      <c r="RZ22"/>
      <c r="SA22"/>
      <c r="SB22"/>
      <c r="SC22"/>
      <c r="SD22"/>
      <c r="SE22"/>
      <c r="SF22"/>
      <c r="SG22"/>
      <c r="SH22"/>
      <c r="SI22"/>
      <c r="SJ22"/>
      <c r="SK22"/>
      <c r="SL22"/>
      <c r="SM22"/>
      <c r="SN22"/>
      <c r="SO22"/>
      <c r="SP22"/>
      <c r="SQ22"/>
      <c r="SR22"/>
      <c r="SS22"/>
      <c r="ST22"/>
      <c r="SU22"/>
      <c r="SV22"/>
      <c r="SW22"/>
      <c r="SX22"/>
      <c r="SY22"/>
      <c r="SZ22"/>
      <c r="TA22"/>
      <c r="TB22"/>
      <c r="TC22"/>
      <c r="TD22"/>
      <c r="TE22"/>
      <c r="TF22"/>
      <c r="TG22"/>
      <c r="TH22"/>
      <c r="TI22"/>
      <c r="TJ22"/>
      <c r="TK22"/>
      <c r="TL22"/>
      <c r="TM22"/>
      <c r="TN22"/>
      <c r="TO22"/>
      <c r="TP22"/>
      <c r="TQ22"/>
      <c r="TR22"/>
      <c r="TS22"/>
      <c r="TT22"/>
      <c r="TU22"/>
      <c r="TV22"/>
      <c r="TW22"/>
      <c r="TX22"/>
      <c r="TY22"/>
      <c r="TZ22"/>
      <c r="UA22"/>
      <c r="UB22"/>
      <c r="UC22"/>
      <c r="UD22"/>
      <c r="UE22"/>
      <c r="UF22"/>
      <c r="UG22"/>
      <c r="UH22"/>
      <c r="UI22"/>
      <c r="UJ22"/>
      <c r="UK22"/>
      <c r="UL22"/>
      <c r="UM22"/>
      <c r="UN22"/>
      <c r="UO22"/>
      <c r="UP22"/>
      <c r="UQ22"/>
      <c r="UR22"/>
      <c r="US22"/>
      <c r="UT22"/>
      <c r="UU22"/>
      <c r="UV22"/>
      <c r="UW22"/>
      <c r="UX22"/>
      <c r="UY22"/>
      <c r="UZ22"/>
      <c r="VA22"/>
      <c r="VB22"/>
      <c r="VC22"/>
      <c r="VD22"/>
      <c r="VE22"/>
      <c r="VF22"/>
      <c r="VG22"/>
      <c r="VH22"/>
      <c r="VI22"/>
      <c r="VJ22"/>
      <c r="VK22"/>
      <c r="VL22"/>
      <c r="VM22"/>
      <c r="VN22"/>
      <c r="VO22"/>
      <c r="VP22"/>
      <c r="VQ22"/>
      <c r="VR22"/>
      <c r="VS22"/>
      <c r="VT22"/>
      <c r="VU22"/>
      <c r="VV22"/>
      <c r="VW22"/>
      <c r="VX22"/>
      <c r="VY22"/>
      <c r="VZ22"/>
      <c r="WA22"/>
      <c r="WB22"/>
      <c r="WC22"/>
      <c r="WD22"/>
      <c r="WE22"/>
      <c r="WF22"/>
      <c r="WG22"/>
      <c r="WH22"/>
      <c r="WI22"/>
      <c r="WJ22"/>
      <c r="WK22"/>
      <c r="WL22"/>
      <c r="WM22"/>
      <c r="WN22"/>
      <c r="WO22"/>
      <c r="WP22"/>
      <c r="WQ22"/>
      <c r="WR22"/>
      <c r="WS22"/>
      <c r="WT22"/>
      <c r="WU22"/>
      <c r="WV22"/>
      <c r="WW22"/>
      <c r="WX22"/>
      <c r="WY22"/>
      <c r="WZ22"/>
      <c r="XA22"/>
      <c r="XB22"/>
      <c r="XC22"/>
      <c r="XD22"/>
      <c r="XE22"/>
      <c r="XF22"/>
      <c r="XG22"/>
      <c r="XH22"/>
      <c r="XI22"/>
      <c r="XJ22"/>
      <c r="XK22"/>
      <c r="XL22"/>
      <c r="XM22"/>
      <c r="XN22"/>
      <c r="XO22"/>
      <c r="XP22"/>
      <c r="XQ22"/>
      <c r="XR22"/>
      <c r="XS22"/>
      <c r="XT22"/>
      <c r="XU22"/>
      <c r="XV22"/>
      <c r="XW22"/>
      <c r="XX22"/>
      <c r="XY22"/>
      <c r="XZ22"/>
      <c r="YA22"/>
      <c r="YB22"/>
      <c r="YC22"/>
      <c r="YD22"/>
      <c r="YE22"/>
      <c r="YF22"/>
      <c r="YG22"/>
      <c r="YH22"/>
      <c r="YI22"/>
      <c r="YJ22"/>
      <c r="YK22"/>
      <c r="YL22"/>
      <c r="YM22"/>
      <c r="YN22"/>
      <c r="YO22"/>
      <c r="YP22"/>
      <c r="YQ22"/>
      <c r="YR22"/>
      <c r="YS22"/>
      <c r="YT22"/>
      <c r="YU22"/>
      <c r="YV22"/>
      <c r="YW22"/>
      <c r="YX22"/>
      <c r="YY22"/>
      <c r="YZ22"/>
      <c r="ZA22"/>
      <c r="ZB22"/>
      <c r="ZC22"/>
      <c r="ZD22"/>
      <c r="ZE22"/>
      <c r="ZF22"/>
      <c r="ZG22"/>
      <c r="ZH22"/>
      <c r="ZI22"/>
      <c r="ZJ22"/>
      <c r="ZK22"/>
      <c r="ZL22"/>
      <c r="ZM22"/>
      <c r="ZN22"/>
      <c r="ZO22"/>
      <c r="ZP22"/>
      <c r="ZQ22"/>
      <c r="ZR22"/>
      <c r="ZS22"/>
      <c r="ZT22"/>
      <c r="ZU22"/>
      <c r="ZV22"/>
      <c r="ZW22"/>
      <c r="ZX22"/>
      <c r="ZY22"/>
      <c r="ZZ22"/>
      <c r="AAA22"/>
      <c r="AAB22"/>
      <c r="AAC22"/>
      <c r="AAD22"/>
      <c r="AAE22"/>
      <c r="AAF22"/>
      <c r="AAG22"/>
      <c r="AAH22"/>
      <c r="AAI22"/>
      <c r="AAJ22"/>
      <c r="AAK22"/>
      <c r="AAL22"/>
      <c r="AAM22"/>
      <c r="AAN22"/>
      <c r="AAO22"/>
      <c r="AAP22"/>
      <c r="AAQ22"/>
      <c r="AAR22"/>
      <c r="AAS22"/>
      <c r="AAT22"/>
      <c r="AAU22"/>
      <c r="AAV22"/>
      <c r="AAW22"/>
      <c r="AAX22"/>
      <c r="AAY22"/>
      <c r="AAZ22"/>
      <c r="ABA22"/>
      <c r="ABB22"/>
      <c r="ABC22"/>
      <c r="ABD22"/>
      <c r="ABE22"/>
      <c r="ABF22"/>
      <c r="ABG22"/>
      <c r="ABH22"/>
      <c r="ABI22"/>
      <c r="ABJ22"/>
      <c r="ABK22"/>
      <c r="ABL22"/>
      <c r="ABM22"/>
      <c r="ABN22"/>
      <c r="ABO22"/>
      <c r="ABP22"/>
      <c r="ABQ22"/>
      <c r="ABR22"/>
      <c r="ABS22"/>
      <c r="ABT22"/>
      <c r="ABU22"/>
      <c r="ABV22"/>
      <c r="ABW22"/>
      <c r="ABX22"/>
      <c r="ABY22"/>
      <c r="ABZ22"/>
      <c r="ACA22"/>
      <c r="ACB22"/>
      <c r="ACC22"/>
      <c r="ACD22"/>
      <c r="ACE22"/>
      <c r="ACF22"/>
      <c r="ACG22"/>
      <c r="ACH22"/>
      <c r="ACI22"/>
      <c r="ACJ22"/>
      <c r="ACK22"/>
      <c r="ACL22"/>
      <c r="ACM22"/>
      <c r="ACN22"/>
      <c r="ACO22"/>
      <c r="ACP22"/>
      <c r="ACQ22"/>
      <c r="ACR22"/>
      <c r="ACS22"/>
      <c r="ACT22"/>
      <c r="ACU22"/>
      <c r="ACV22"/>
      <c r="ACW22"/>
      <c r="ACX22"/>
      <c r="ACY22"/>
      <c r="ACZ22"/>
      <c r="ADA22"/>
      <c r="ADB22"/>
      <c r="ADC22"/>
      <c r="ADD22"/>
      <c r="ADE22"/>
      <c r="ADF22"/>
      <c r="ADG22"/>
      <c r="ADH22"/>
      <c r="ADI22"/>
      <c r="ADJ22"/>
      <c r="ADK22"/>
      <c r="ADL22"/>
      <c r="ADM22"/>
      <c r="ADN22"/>
      <c r="ADO22"/>
      <c r="ADP22"/>
      <c r="ADQ22"/>
      <c r="ADR22"/>
      <c r="ADS22"/>
      <c r="ADT22"/>
      <c r="ADU22"/>
      <c r="ADV22"/>
      <c r="ADW22"/>
      <c r="ADX22"/>
      <c r="ADY22"/>
      <c r="ADZ22"/>
      <c r="AEA22"/>
      <c r="AEB22"/>
      <c r="AEC22"/>
      <c r="AED22"/>
      <c r="AEE22"/>
      <c r="AEF22"/>
      <c r="AEG22"/>
      <c r="AEH22"/>
      <c r="AEI22"/>
      <c r="AEJ22"/>
      <c r="AEK22"/>
      <c r="AEL22"/>
      <c r="AEM22"/>
      <c r="AEN22"/>
      <c r="AEO22"/>
      <c r="AEP22"/>
      <c r="AEQ22"/>
      <c r="AER22"/>
      <c r="AES22"/>
      <c r="AET22"/>
      <c r="AEU22"/>
      <c r="AEV22"/>
      <c r="AEW22"/>
      <c r="AEX22"/>
      <c r="AEY22"/>
      <c r="AEZ22"/>
      <c r="AFA22"/>
      <c r="AFB22"/>
      <c r="AFC22"/>
      <c r="AFD22"/>
      <c r="AFE22"/>
      <c r="AFF22"/>
      <c r="AFG22"/>
      <c r="AFH22"/>
      <c r="AFI22"/>
      <c r="AFJ22"/>
      <c r="AFK22"/>
      <c r="AFL22"/>
      <c r="AFM22"/>
      <c r="AFN22"/>
      <c r="AFO22"/>
      <c r="AFP22"/>
      <c r="AFQ22"/>
      <c r="AFR22"/>
      <c r="AFS22"/>
      <c r="AFT22"/>
      <c r="AFU22"/>
      <c r="AFV22"/>
      <c r="AFW22"/>
      <c r="AFX22"/>
      <c r="AFY22"/>
      <c r="AFZ22"/>
      <c r="AGA22"/>
      <c r="AGB22"/>
      <c r="AGC22"/>
      <c r="AGD22"/>
      <c r="AGE22"/>
      <c r="AGF22"/>
      <c r="AGG22"/>
      <c r="AGH22"/>
      <c r="AGI22"/>
      <c r="AGJ22"/>
      <c r="AGK22"/>
      <c r="AGL22"/>
      <c r="AGM22"/>
      <c r="AGN22"/>
      <c r="AGO22"/>
      <c r="AGP22"/>
      <c r="AGQ22"/>
      <c r="AGR22"/>
      <c r="AGS22"/>
      <c r="AGT22"/>
      <c r="AGU22"/>
      <c r="AGV22"/>
      <c r="AGW22"/>
      <c r="AGX22"/>
      <c r="AGY22"/>
      <c r="AGZ22"/>
      <c r="AHA22"/>
      <c r="AHB22"/>
      <c r="AHC22"/>
      <c r="AHD22"/>
      <c r="AHE22"/>
      <c r="AHF22"/>
      <c r="AHG22"/>
      <c r="AHH22"/>
      <c r="AHI22"/>
      <c r="AHJ22"/>
      <c r="AHK22"/>
      <c r="AHL22"/>
      <c r="AHM22"/>
      <c r="AHN22"/>
      <c r="AHO22"/>
      <c r="AHP22"/>
      <c r="AHQ22"/>
      <c r="AHR22"/>
      <c r="AHS22"/>
      <c r="AHT22"/>
      <c r="AHU22"/>
      <c r="AHV22"/>
      <c r="AHW22"/>
      <c r="AHX22"/>
      <c r="AHY22"/>
      <c r="AHZ22"/>
      <c r="AIA22"/>
      <c r="AIB22"/>
      <c r="AIC22"/>
      <c r="AID22"/>
      <c r="AIE22"/>
      <c r="AIF22"/>
      <c r="AIG22"/>
      <c r="AIH22"/>
      <c r="AII22"/>
      <c r="AIJ22"/>
      <c r="AIK22"/>
      <c r="AIL22"/>
      <c r="AIM22"/>
      <c r="AIN22"/>
      <c r="AIO22"/>
      <c r="AIP22"/>
      <c r="AIQ22"/>
      <c r="AIR22"/>
      <c r="AIS22"/>
      <c r="AIT22"/>
      <c r="AIU22"/>
      <c r="AIV22"/>
      <c r="AIW22"/>
      <c r="AIX22"/>
      <c r="AIY22"/>
      <c r="AIZ22"/>
      <c r="AJA22"/>
      <c r="AJB22"/>
      <c r="AJC22"/>
      <c r="AJD22"/>
      <c r="AJE22"/>
      <c r="AJF22"/>
      <c r="AJG22"/>
      <c r="AJH22"/>
      <c r="AJI22"/>
      <c r="AJJ22"/>
      <c r="AJK22"/>
      <c r="AJL22"/>
      <c r="AJM22"/>
      <c r="AJN22"/>
      <c r="AJO22"/>
      <c r="AJP22"/>
      <c r="AJQ22"/>
      <c r="AJR22"/>
      <c r="AJS22"/>
      <c r="AJT22"/>
      <c r="AJU22"/>
      <c r="AJV22"/>
      <c r="AJW22"/>
      <c r="AJX22"/>
      <c r="AJY22"/>
      <c r="AJZ22"/>
      <c r="AKA22"/>
      <c r="AKB22"/>
      <c r="AKC22"/>
      <c r="AKD22"/>
      <c r="AKE22"/>
      <c r="AKF22"/>
      <c r="AKG22"/>
      <c r="AKH22"/>
      <c r="AKI22"/>
      <c r="AKJ22"/>
      <c r="AKK22"/>
      <c r="AKL22"/>
      <c r="AKM22"/>
      <c r="AKN22"/>
      <c r="AKO22"/>
      <c r="AKP22"/>
      <c r="AKQ22"/>
      <c r="AKR22"/>
      <c r="AKS22"/>
      <c r="AKT22"/>
      <c r="AKU22"/>
      <c r="AKV22"/>
      <c r="AKW22"/>
      <c r="AKX22"/>
      <c r="AKY22"/>
      <c r="AKZ22"/>
      <c r="ALA22"/>
      <c r="ALB22"/>
      <c r="ALC22"/>
      <c r="ALD22"/>
      <c r="ALE22"/>
      <c r="ALF22"/>
      <c r="ALG22"/>
      <c r="ALH22"/>
      <c r="ALI22"/>
      <c r="ALJ22"/>
      <c r="ALK22"/>
      <c r="ALL22"/>
      <c r="ALM22"/>
      <c r="ALN22"/>
      <c r="ALO22"/>
      <c r="ALP22"/>
      <c r="ALQ22"/>
      <c r="ALR22"/>
      <c r="ALS22"/>
      <c r="ALT22"/>
      <c r="ALU22"/>
      <c r="ALV22"/>
      <c r="ALW22"/>
      <c r="ALX22"/>
      <c r="ALY22"/>
      <c r="ALZ22"/>
      <c r="AMA22"/>
      <c r="AMB22"/>
      <c r="AMC22"/>
      <c r="AMD22"/>
      <c r="AME22"/>
      <c r="AMF22"/>
      <c r="AMG22"/>
      <c r="AMH22"/>
      <c r="AMI22"/>
      <c r="AMJ22"/>
    </row>
    <row r="23" spans="1:1024">
      <c r="A23" s="205"/>
      <c r="B23" s="207" t="s">
        <v>158</v>
      </c>
      <c r="C23" s="208">
        <f t="shared" ref="C23:AL23" si="5">SUM(C15:C22)</f>
        <v>0</v>
      </c>
      <c r="D23" s="208">
        <f t="shared" si="5"/>
        <v>0</v>
      </c>
      <c r="E23" s="208">
        <f t="shared" si="5"/>
        <v>0</v>
      </c>
      <c r="F23" s="208">
        <f t="shared" si="5"/>
        <v>0</v>
      </c>
      <c r="G23" s="208">
        <f t="shared" si="5"/>
        <v>0</v>
      </c>
      <c r="H23" s="208">
        <f t="shared" si="5"/>
        <v>0</v>
      </c>
      <c r="I23" s="208">
        <f t="shared" si="5"/>
        <v>0</v>
      </c>
      <c r="J23" s="208">
        <f t="shared" si="5"/>
        <v>-52000</v>
      </c>
      <c r="K23" s="208">
        <f t="shared" si="5"/>
        <v>-52000</v>
      </c>
      <c r="L23" s="208">
        <f t="shared" si="5"/>
        <v>-52000</v>
      </c>
      <c r="M23" s="208">
        <f t="shared" si="5"/>
        <v>-52000</v>
      </c>
      <c r="N23" s="208">
        <f t="shared" si="5"/>
        <v>-52000</v>
      </c>
      <c r="O23" s="208">
        <f t="shared" si="5"/>
        <v>-52000</v>
      </c>
      <c r="P23" s="208">
        <f t="shared" si="5"/>
        <v>-52000</v>
      </c>
      <c r="Q23" s="208">
        <f t="shared" si="5"/>
        <v>-52000</v>
      </c>
      <c r="R23" s="208">
        <f t="shared" si="5"/>
        <v>-52000</v>
      </c>
      <c r="S23" s="208">
        <f t="shared" si="5"/>
        <v>-52000</v>
      </c>
      <c r="T23" s="208">
        <f t="shared" si="5"/>
        <v>-52000</v>
      </c>
      <c r="U23" s="208">
        <f t="shared" si="5"/>
        <v>-52000</v>
      </c>
      <c r="V23" s="208">
        <f t="shared" si="5"/>
        <v>-52000</v>
      </c>
      <c r="W23" s="208">
        <f t="shared" si="5"/>
        <v>-52000</v>
      </c>
      <c r="X23" s="208">
        <f t="shared" si="5"/>
        <v>-52000</v>
      </c>
      <c r="Y23" s="208">
        <f t="shared" si="5"/>
        <v>-52000</v>
      </c>
      <c r="Z23" s="208">
        <f t="shared" si="5"/>
        <v>-52000</v>
      </c>
      <c r="AA23" s="208">
        <f t="shared" si="5"/>
        <v>-52000</v>
      </c>
      <c r="AB23" s="208">
        <f t="shared" si="5"/>
        <v>-52000</v>
      </c>
      <c r="AC23" s="208">
        <f t="shared" si="5"/>
        <v>-52000</v>
      </c>
      <c r="AD23" s="208">
        <f t="shared" si="5"/>
        <v>-52000</v>
      </c>
      <c r="AE23" s="208">
        <f t="shared" si="5"/>
        <v>-52000</v>
      </c>
      <c r="AF23" s="208">
        <f t="shared" si="5"/>
        <v>-52000</v>
      </c>
      <c r="AG23" s="208">
        <f t="shared" si="5"/>
        <v>-52000</v>
      </c>
      <c r="AH23" s="208">
        <f t="shared" si="5"/>
        <v>-52000</v>
      </c>
      <c r="AI23" s="208">
        <f t="shared" si="5"/>
        <v>-52000</v>
      </c>
      <c r="AJ23" s="208">
        <f t="shared" si="5"/>
        <v>-52000</v>
      </c>
      <c r="AK23" s="208">
        <f t="shared" si="5"/>
        <v>-52000</v>
      </c>
      <c r="AL23" s="208">
        <f t="shared" si="5"/>
        <v>-52000</v>
      </c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  <c r="RG23"/>
      <c r="RH23"/>
      <c r="RI23"/>
      <c r="RJ23"/>
      <c r="RK23"/>
      <c r="RL23"/>
      <c r="RM23"/>
      <c r="RN23"/>
      <c r="RO23"/>
      <c r="RP23"/>
      <c r="RQ23"/>
      <c r="RR23"/>
      <c r="RS23"/>
      <c r="RT23"/>
      <c r="RU23"/>
      <c r="RV23"/>
      <c r="RW23"/>
      <c r="RX23"/>
      <c r="RY23"/>
      <c r="RZ23"/>
      <c r="SA23"/>
      <c r="SB23"/>
      <c r="SC23"/>
      <c r="SD23"/>
      <c r="SE23"/>
      <c r="SF23"/>
      <c r="SG23"/>
      <c r="SH23"/>
      <c r="SI23"/>
      <c r="SJ23"/>
      <c r="SK23"/>
      <c r="SL23"/>
      <c r="SM23"/>
      <c r="SN23"/>
      <c r="SO23"/>
      <c r="SP23"/>
      <c r="SQ23"/>
      <c r="SR23"/>
      <c r="SS23"/>
      <c r="ST23"/>
      <c r="SU23"/>
      <c r="SV23"/>
      <c r="SW23"/>
      <c r="SX23"/>
      <c r="SY23"/>
      <c r="SZ23"/>
      <c r="TA23"/>
      <c r="TB23"/>
      <c r="TC23"/>
      <c r="TD23"/>
      <c r="TE23"/>
      <c r="TF23"/>
      <c r="TG23"/>
      <c r="TH23"/>
      <c r="TI23"/>
      <c r="TJ23"/>
      <c r="TK23"/>
      <c r="TL23"/>
      <c r="TM23"/>
      <c r="TN23"/>
      <c r="TO23"/>
      <c r="TP23"/>
      <c r="TQ23"/>
      <c r="TR23"/>
      <c r="TS23"/>
      <c r="TT23"/>
      <c r="TU23"/>
      <c r="TV23"/>
      <c r="TW23"/>
      <c r="TX23"/>
      <c r="TY23"/>
      <c r="TZ23"/>
      <c r="UA23"/>
      <c r="UB23"/>
      <c r="UC23"/>
      <c r="UD23"/>
      <c r="UE23"/>
      <c r="UF23"/>
      <c r="UG23"/>
      <c r="UH23"/>
      <c r="UI23"/>
      <c r="UJ23"/>
      <c r="UK23"/>
      <c r="UL23"/>
      <c r="UM23"/>
      <c r="UN23"/>
      <c r="UO23"/>
      <c r="UP23"/>
      <c r="UQ23"/>
      <c r="UR23"/>
      <c r="US23"/>
      <c r="UT23"/>
      <c r="UU23"/>
      <c r="UV23"/>
      <c r="UW23"/>
      <c r="UX23"/>
      <c r="UY23"/>
      <c r="UZ23"/>
      <c r="VA23"/>
      <c r="VB23"/>
      <c r="VC23"/>
      <c r="VD23"/>
      <c r="VE23"/>
      <c r="VF23"/>
      <c r="VG23"/>
      <c r="VH23"/>
      <c r="VI23"/>
      <c r="VJ23"/>
      <c r="VK23"/>
      <c r="VL23"/>
      <c r="VM23"/>
      <c r="VN23"/>
      <c r="VO23"/>
      <c r="VP23"/>
      <c r="VQ23"/>
      <c r="VR23"/>
      <c r="VS23"/>
      <c r="VT23"/>
      <c r="VU23"/>
      <c r="VV23"/>
      <c r="VW23"/>
      <c r="VX23"/>
      <c r="VY23"/>
      <c r="VZ23"/>
      <c r="WA23"/>
      <c r="WB23"/>
      <c r="WC23"/>
      <c r="WD23"/>
      <c r="WE23"/>
      <c r="WF23"/>
      <c r="WG23"/>
      <c r="WH23"/>
      <c r="WI23"/>
      <c r="WJ23"/>
      <c r="WK23"/>
      <c r="WL23"/>
      <c r="WM23"/>
      <c r="WN23"/>
      <c r="WO23"/>
      <c r="WP23"/>
      <c r="WQ23"/>
      <c r="WR23"/>
      <c r="WS23"/>
      <c r="WT23"/>
      <c r="WU23"/>
      <c r="WV23"/>
      <c r="WW23"/>
      <c r="WX23"/>
      <c r="WY23"/>
      <c r="WZ23"/>
      <c r="XA23"/>
      <c r="XB23"/>
      <c r="XC23"/>
      <c r="XD23"/>
      <c r="XE23"/>
      <c r="XF23"/>
      <c r="XG23"/>
      <c r="XH23"/>
      <c r="XI23"/>
      <c r="XJ23"/>
      <c r="XK23"/>
      <c r="XL23"/>
      <c r="XM23"/>
      <c r="XN23"/>
      <c r="XO23"/>
      <c r="XP23"/>
      <c r="XQ23"/>
      <c r="XR23"/>
      <c r="XS23"/>
      <c r="XT23"/>
      <c r="XU23"/>
      <c r="XV23"/>
      <c r="XW23"/>
      <c r="XX23"/>
      <c r="XY23"/>
      <c r="XZ23"/>
      <c r="YA23"/>
      <c r="YB23"/>
      <c r="YC23"/>
      <c r="YD23"/>
      <c r="YE23"/>
      <c r="YF23"/>
      <c r="YG23"/>
      <c r="YH23"/>
      <c r="YI23"/>
      <c r="YJ23"/>
      <c r="YK23"/>
      <c r="YL23"/>
      <c r="YM23"/>
      <c r="YN23"/>
      <c r="YO23"/>
      <c r="YP23"/>
      <c r="YQ23"/>
      <c r="YR23"/>
      <c r="YS23"/>
      <c r="YT23"/>
      <c r="YU23"/>
      <c r="YV23"/>
      <c r="YW23"/>
      <c r="YX23"/>
      <c r="YY23"/>
      <c r="YZ23"/>
      <c r="ZA23"/>
      <c r="ZB23"/>
      <c r="ZC23"/>
      <c r="ZD23"/>
      <c r="ZE23"/>
      <c r="ZF23"/>
      <c r="ZG23"/>
      <c r="ZH23"/>
      <c r="ZI23"/>
      <c r="ZJ23"/>
      <c r="ZK23"/>
      <c r="ZL23"/>
      <c r="ZM23"/>
      <c r="ZN23"/>
      <c r="ZO23"/>
      <c r="ZP23"/>
      <c r="ZQ23"/>
      <c r="ZR23"/>
      <c r="ZS23"/>
      <c r="ZT23"/>
      <c r="ZU23"/>
      <c r="ZV23"/>
      <c r="ZW23"/>
      <c r="ZX23"/>
      <c r="ZY23"/>
      <c r="ZZ23"/>
      <c r="AAA23"/>
      <c r="AAB23"/>
      <c r="AAC23"/>
      <c r="AAD23"/>
      <c r="AAE23"/>
      <c r="AAF23"/>
      <c r="AAG23"/>
      <c r="AAH23"/>
      <c r="AAI23"/>
      <c r="AAJ23"/>
      <c r="AAK23"/>
      <c r="AAL23"/>
      <c r="AAM23"/>
      <c r="AAN23"/>
      <c r="AAO23"/>
      <c r="AAP23"/>
      <c r="AAQ23"/>
      <c r="AAR23"/>
      <c r="AAS23"/>
      <c r="AAT23"/>
      <c r="AAU23"/>
      <c r="AAV23"/>
      <c r="AAW23"/>
      <c r="AAX23"/>
      <c r="AAY23"/>
      <c r="AAZ23"/>
      <c r="ABA23"/>
      <c r="ABB23"/>
      <c r="ABC23"/>
      <c r="ABD23"/>
      <c r="ABE23"/>
      <c r="ABF23"/>
      <c r="ABG23"/>
      <c r="ABH23"/>
      <c r="ABI23"/>
      <c r="ABJ23"/>
      <c r="ABK23"/>
      <c r="ABL23"/>
      <c r="ABM23"/>
      <c r="ABN23"/>
      <c r="ABO23"/>
      <c r="ABP23"/>
      <c r="ABQ23"/>
      <c r="ABR23"/>
      <c r="ABS23"/>
      <c r="ABT23"/>
      <c r="ABU23"/>
      <c r="ABV23"/>
      <c r="ABW23"/>
      <c r="ABX23"/>
      <c r="ABY23"/>
      <c r="ABZ23"/>
      <c r="ACA23"/>
      <c r="ACB23"/>
      <c r="ACC23"/>
      <c r="ACD23"/>
      <c r="ACE23"/>
      <c r="ACF23"/>
      <c r="ACG23"/>
      <c r="ACH23"/>
      <c r="ACI23"/>
      <c r="ACJ23"/>
      <c r="ACK23"/>
      <c r="ACL23"/>
      <c r="ACM23"/>
      <c r="ACN23"/>
      <c r="ACO23"/>
      <c r="ACP23"/>
      <c r="ACQ23"/>
      <c r="ACR23"/>
      <c r="ACS23"/>
      <c r="ACT23"/>
      <c r="ACU23"/>
      <c r="ACV23"/>
      <c r="ACW23"/>
      <c r="ACX23"/>
      <c r="ACY23"/>
      <c r="ACZ23"/>
      <c r="ADA23"/>
      <c r="ADB23"/>
      <c r="ADC23"/>
      <c r="ADD23"/>
      <c r="ADE23"/>
      <c r="ADF23"/>
      <c r="ADG23"/>
      <c r="ADH23"/>
      <c r="ADI23"/>
      <c r="ADJ23"/>
      <c r="ADK23"/>
      <c r="ADL23"/>
      <c r="ADM23"/>
      <c r="ADN23"/>
      <c r="ADO23"/>
      <c r="ADP23"/>
      <c r="ADQ23"/>
      <c r="ADR23"/>
      <c r="ADS23"/>
      <c r="ADT23"/>
      <c r="ADU23"/>
      <c r="ADV23"/>
      <c r="ADW23"/>
      <c r="ADX23"/>
      <c r="ADY23"/>
      <c r="ADZ23"/>
      <c r="AEA23"/>
      <c r="AEB23"/>
      <c r="AEC23"/>
      <c r="AED23"/>
      <c r="AEE23"/>
      <c r="AEF23"/>
      <c r="AEG23"/>
      <c r="AEH23"/>
      <c r="AEI23"/>
      <c r="AEJ23"/>
      <c r="AEK23"/>
      <c r="AEL23"/>
      <c r="AEM23"/>
      <c r="AEN23"/>
      <c r="AEO23"/>
      <c r="AEP23"/>
      <c r="AEQ23"/>
      <c r="AER23"/>
      <c r="AES23"/>
      <c r="AET23"/>
      <c r="AEU23"/>
      <c r="AEV23"/>
      <c r="AEW23"/>
      <c r="AEX23"/>
      <c r="AEY23"/>
      <c r="AEZ23"/>
      <c r="AFA23"/>
      <c r="AFB23"/>
      <c r="AFC23"/>
      <c r="AFD23"/>
      <c r="AFE23"/>
      <c r="AFF23"/>
      <c r="AFG23"/>
      <c r="AFH23"/>
      <c r="AFI23"/>
      <c r="AFJ23"/>
      <c r="AFK23"/>
      <c r="AFL23"/>
      <c r="AFM23"/>
      <c r="AFN23"/>
      <c r="AFO23"/>
      <c r="AFP23"/>
      <c r="AFQ23"/>
      <c r="AFR23"/>
      <c r="AFS23"/>
      <c r="AFT23"/>
      <c r="AFU23"/>
      <c r="AFV23"/>
      <c r="AFW23"/>
      <c r="AFX23"/>
      <c r="AFY23"/>
      <c r="AFZ23"/>
      <c r="AGA23"/>
      <c r="AGB23"/>
      <c r="AGC23"/>
      <c r="AGD23"/>
      <c r="AGE23"/>
      <c r="AGF23"/>
      <c r="AGG23"/>
      <c r="AGH23"/>
      <c r="AGI23"/>
      <c r="AGJ23"/>
      <c r="AGK23"/>
      <c r="AGL23"/>
      <c r="AGM23"/>
      <c r="AGN23"/>
      <c r="AGO23"/>
      <c r="AGP23"/>
      <c r="AGQ23"/>
      <c r="AGR23"/>
      <c r="AGS23"/>
      <c r="AGT23"/>
      <c r="AGU23"/>
      <c r="AGV23"/>
      <c r="AGW23"/>
      <c r="AGX23"/>
      <c r="AGY23"/>
      <c r="AGZ23"/>
      <c r="AHA23"/>
      <c r="AHB23"/>
      <c r="AHC23"/>
      <c r="AHD23"/>
      <c r="AHE23"/>
      <c r="AHF23"/>
      <c r="AHG23"/>
      <c r="AHH23"/>
      <c r="AHI23"/>
      <c r="AHJ23"/>
      <c r="AHK23"/>
      <c r="AHL23"/>
      <c r="AHM23"/>
      <c r="AHN23"/>
      <c r="AHO23"/>
      <c r="AHP23"/>
      <c r="AHQ23"/>
      <c r="AHR23"/>
      <c r="AHS23"/>
      <c r="AHT23"/>
      <c r="AHU23"/>
      <c r="AHV23"/>
      <c r="AHW23"/>
      <c r="AHX23"/>
      <c r="AHY23"/>
      <c r="AHZ23"/>
      <c r="AIA23"/>
      <c r="AIB23"/>
      <c r="AIC23"/>
      <c r="AID23"/>
      <c r="AIE23"/>
      <c r="AIF23"/>
      <c r="AIG23"/>
      <c r="AIH23"/>
      <c r="AII23"/>
      <c r="AIJ23"/>
      <c r="AIK23"/>
      <c r="AIL23"/>
      <c r="AIM23"/>
      <c r="AIN23"/>
      <c r="AIO23"/>
      <c r="AIP23"/>
      <c r="AIQ23"/>
      <c r="AIR23"/>
      <c r="AIS23"/>
      <c r="AIT23"/>
      <c r="AIU23"/>
      <c r="AIV23"/>
      <c r="AIW23"/>
      <c r="AIX23"/>
      <c r="AIY23"/>
      <c r="AIZ23"/>
      <c r="AJA23"/>
      <c r="AJB23"/>
      <c r="AJC23"/>
      <c r="AJD23"/>
      <c r="AJE23"/>
      <c r="AJF23"/>
      <c r="AJG23"/>
      <c r="AJH23"/>
      <c r="AJI23"/>
      <c r="AJJ23"/>
      <c r="AJK23"/>
      <c r="AJL23"/>
      <c r="AJM23"/>
      <c r="AJN23"/>
      <c r="AJO23"/>
      <c r="AJP23"/>
      <c r="AJQ23"/>
      <c r="AJR23"/>
      <c r="AJS23"/>
      <c r="AJT23"/>
      <c r="AJU23"/>
      <c r="AJV23"/>
      <c r="AJW23"/>
      <c r="AJX23"/>
      <c r="AJY23"/>
      <c r="AJZ23"/>
      <c r="AKA23"/>
      <c r="AKB23"/>
      <c r="AKC23"/>
      <c r="AKD23"/>
      <c r="AKE23"/>
      <c r="AKF23"/>
      <c r="AKG23"/>
      <c r="AKH23"/>
      <c r="AKI23"/>
      <c r="AKJ23"/>
      <c r="AKK23"/>
      <c r="AKL23"/>
      <c r="AKM23"/>
      <c r="AKN23"/>
      <c r="AKO23"/>
      <c r="AKP23"/>
      <c r="AKQ23"/>
      <c r="AKR23"/>
      <c r="AKS23"/>
      <c r="AKT23"/>
      <c r="AKU23"/>
      <c r="AKV23"/>
      <c r="AKW23"/>
      <c r="AKX23"/>
      <c r="AKY23"/>
      <c r="AKZ23"/>
      <c r="ALA23"/>
      <c r="ALB23"/>
      <c r="ALC23"/>
      <c r="ALD23"/>
      <c r="ALE23"/>
      <c r="ALF23"/>
      <c r="ALG23"/>
      <c r="ALH23"/>
      <c r="ALI23"/>
      <c r="ALJ23"/>
      <c r="ALK23"/>
      <c r="ALL23"/>
      <c r="ALM23"/>
      <c r="ALN23"/>
      <c r="ALO23"/>
      <c r="ALP23"/>
      <c r="ALQ23"/>
      <c r="ALR23"/>
      <c r="ALS23"/>
      <c r="ALT23"/>
      <c r="ALU23"/>
      <c r="ALV23"/>
      <c r="ALW23"/>
      <c r="ALX23"/>
      <c r="ALY23"/>
      <c r="ALZ23"/>
      <c r="AMA23"/>
      <c r="AMB23"/>
      <c r="AMC23"/>
      <c r="AMD23"/>
      <c r="AME23"/>
      <c r="AMF23"/>
      <c r="AMG23"/>
      <c r="AMH23"/>
      <c r="AMI23"/>
      <c r="AMJ23"/>
    </row>
    <row r="24" spans="1:1024">
      <c r="A24" s="205"/>
      <c r="B24" s="205"/>
      <c r="C24" s="127"/>
      <c r="D24" s="127"/>
      <c r="E24" s="127"/>
      <c r="F24" s="127"/>
      <c r="G24" s="127"/>
      <c r="H24" s="127"/>
      <c r="I24" s="127"/>
      <c r="J24" s="127"/>
      <c r="K24" s="127"/>
      <c r="L24" s="127"/>
      <c r="M24" s="127"/>
      <c r="N24" s="127"/>
      <c r="O24" s="127"/>
      <c r="P24" s="127"/>
      <c r="Q24" s="127"/>
      <c r="R24" s="127"/>
      <c r="S24" s="127"/>
      <c r="T24" s="127"/>
      <c r="U24" s="127"/>
      <c r="V24" s="127"/>
      <c r="W24" s="127"/>
      <c r="X24" s="127"/>
      <c r="Y24" s="127"/>
      <c r="Z24" s="127"/>
      <c r="AA24" s="127"/>
      <c r="AB24" s="127"/>
      <c r="AC24" s="127"/>
      <c r="AD24" s="127"/>
      <c r="AE24" s="127"/>
      <c r="AF24" s="127"/>
      <c r="AG24" s="127"/>
      <c r="AH24" s="127"/>
      <c r="AI24" s="127"/>
      <c r="AJ24" s="127"/>
      <c r="AK24" s="127"/>
      <c r="AL24" s="127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  <c r="RG24"/>
      <c r="RH24"/>
      <c r="RI24"/>
      <c r="RJ24"/>
      <c r="RK24"/>
      <c r="RL24"/>
      <c r="RM24"/>
      <c r="RN24"/>
      <c r="RO24"/>
      <c r="RP24"/>
      <c r="RQ24"/>
      <c r="RR24"/>
      <c r="RS24"/>
      <c r="RT24"/>
      <c r="RU24"/>
      <c r="RV24"/>
      <c r="RW24"/>
      <c r="RX24"/>
      <c r="RY24"/>
      <c r="RZ24"/>
      <c r="SA24"/>
      <c r="SB24"/>
      <c r="SC24"/>
      <c r="SD24"/>
      <c r="SE24"/>
      <c r="SF24"/>
      <c r="SG24"/>
      <c r="SH24"/>
      <c r="SI24"/>
      <c r="SJ24"/>
      <c r="SK24"/>
      <c r="SL24"/>
      <c r="SM24"/>
      <c r="SN24"/>
      <c r="SO24"/>
      <c r="SP24"/>
      <c r="SQ24"/>
      <c r="SR24"/>
      <c r="SS24"/>
      <c r="ST24"/>
      <c r="SU24"/>
      <c r="SV24"/>
      <c r="SW24"/>
      <c r="SX24"/>
      <c r="SY24"/>
      <c r="SZ24"/>
      <c r="TA24"/>
      <c r="TB24"/>
      <c r="TC24"/>
      <c r="TD24"/>
      <c r="TE24"/>
      <c r="TF24"/>
      <c r="TG24"/>
      <c r="TH24"/>
      <c r="TI24"/>
      <c r="TJ24"/>
      <c r="TK24"/>
      <c r="TL24"/>
      <c r="TM24"/>
      <c r="TN24"/>
      <c r="TO24"/>
      <c r="TP24"/>
      <c r="TQ24"/>
      <c r="TR24"/>
      <c r="TS24"/>
      <c r="TT24"/>
      <c r="TU24"/>
      <c r="TV24"/>
      <c r="TW24"/>
      <c r="TX24"/>
      <c r="TY24"/>
      <c r="TZ24"/>
      <c r="UA24"/>
      <c r="UB24"/>
      <c r="UC24"/>
      <c r="UD24"/>
      <c r="UE24"/>
      <c r="UF24"/>
      <c r="UG24"/>
      <c r="UH24"/>
      <c r="UI24"/>
      <c r="UJ24"/>
      <c r="UK24"/>
      <c r="UL24"/>
      <c r="UM24"/>
      <c r="UN24"/>
      <c r="UO24"/>
      <c r="UP24"/>
      <c r="UQ24"/>
      <c r="UR24"/>
      <c r="US24"/>
      <c r="UT24"/>
      <c r="UU24"/>
      <c r="UV24"/>
      <c r="UW24"/>
      <c r="UX24"/>
      <c r="UY24"/>
      <c r="UZ24"/>
      <c r="VA24"/>
      <c r="VB24"/>
      <c r="VC24"/>
      <c r="VD24"/>
      <c r="VE24"/>
      <c r="VF24"/>
      <c r="VG24"/>
      <c r="VH24"/>
      <c r="VI24"/>
      <c r="VJ24"/>
      <c r="VK24"/>
      <c r="VL24"/>
      <c r="VM24"/>
      <c r="VN24"/>
      <c r="VO24"/>
      <c r="VP24"/>
      <c r="VQ24"/>
      <c r="VR24"/>
      <c r="VS24"/>
      <c r="VT24"/>
      <c r="VU24"/>
      <c r="VV24"/>
      <c r="VW24"/>
      <c r="VX24"/>
      <c r="VY24"/>
      <c r="VZ24"/>
      <c r="WA24"/>
      <c r="WB24"/>
      <c r="WC24"/>
      <c r="WD24"/>
      <c r="WE24"/>
      <c r="WF24"/>
      <c r="WG24"/>
      <c r="WH24"/>
      <c r="WI24"/>
      <c r="WJ24"/>
      <c r="WK24"/>
      <c r="WL24"/>
      <c r="WM24"/>
      <c r="WN24"/>
      <c r="WO24"/>
      <c r="WP24"/>
      <c r="WQ24"/>
      <c r="WR24"/>
      <c r="WS24"/>
      <c r="WT24"/>
      <c r="WU24"/>
      <c r="WV24"/>
      <c r="WW24"/>
      <c r="WX24"/>
      <c r="WY24"/>
      <c r="WZ24"/>
      <c r="XA24"/>
      <c r="XB24"/>
      <c r="XC24"/>
      <c r="XD24"/>
      <c r="XE24"/>
      <c r="XF24"/>
      <c r="XG24"/>
      <c r="XH24"/>
      <c r="XI24"/>
      <c r="XJ24"/>
      <c r="XK24"/>
      <c r="XL24"/>
      <c r="XM24"/>
      <c r="XN24"/>
      <c r="XO24"/>
      <c r="XP24"/>
      <c r="XQ24"/>
      <c r="XR24"/>
      <c r="XS24"/>
      <c r="XT24"/>
      <c r="XU24"/>
      <c r="XV24"/>
      <c r="XW24"/>
      <c r="XX24"/>
      <c r="XY24"/>
      <c r="XZ24"/>
      <c r="YA24"/>
      <c r="YB24"/>
      <c r="YC24"/>
      <c r="YD24"/>
      <c r="YE24"/>
      <c r="YF24"/>
      <c r="YG24"/>
      <c r="YH24"/>
      <c r="YI24"/>
      <c r="YJ24"/>
      <c r="YK24"/>
      <c r="YL24"/>
      <c r="YM24"/>
      <c r="YN24"/>
      <c r="YO24"/>
      <c r="YP24"/>
      <c r="YQ24"/>
      <c r="YR24"/>
      <c r="YS24"/>
      <c r="YT24"/>
      <c r="YU24"/>
      <c r="YV24"/>
      <c r="YW24"/>
      <c r="YX24"/>
      <c r="YY24"/>
      <c r="YZ24"/>
      <c r="ZA24"/>
      <c r="ZB24"/>
      <c r="ZC24"/>
      <c r="ZD24"/>
      <c r="ZE24"/>
      <c r="ZF24"/>
      <c r="ZG24"/>
      <c r="ZH24"/>
      <c r="ZI24"/>
      <c r="ZJ24"/>
      <c r="ZK24"/>
      <c r="ZL24"/>
      <c r="ZM24"/>
      <c r="ZN24"/>
      <c r="ZO24"/>
      <c r="ZP24"/>
      <c r="ZQ24"/>
      <c r="ZR24"/>
      <c r="ZS24"/>
      <c r="ZT24"/>
      <c r="ZU24"/>
      <c r="ZV24"/>
      <c r="ZW24"/>
      <c r="ZX24"/>
      <c r="ZY24"/>
      <c r="ZZ24"/>
      <c r="AAA24"/>
      <c r="AAB24"/>
      <c r="AAC24"/>
      <c r="AAD24"/>
      <c r="AAE24"/>
      <c r="AAF24"/>
      <c r="AAG24"/>
      <c r="AAH24"/>
      <c r="AAI24"/>
      <c r="AAJ24"/>
      <c r="AAK24"/>
      <c r="AAL24"/>
      <c r="AAM24"/>
      <c r="AAN24"/>
      <c r="AAO24"/>
      <c r="AAP24"/>
      <c r="AAQ24"/>
      <c r="AAR24"/>
      <c r="AAS24"/>
      <c r="AAT24"/>
      <c r="AAU24"/>
      <c r="AAV24"/>
      <c r="AAW24"/>
      <c r="AAX24"/>
      <c r="AAY24"/>
      <c r="AAZ24"/>
      <c r="ABA24"/>
      <c r="ABB24"/>
      <c r="ABC24"/>
      <c r="ABD24"/>
      <c r="ABE24"/>
      <c r="ABF24"/>
      <c r="ABG24"/>
      <c r="ABH24"/>
      <c r="ABI24"/>
      <c r="ABJ24"/>
      <c r="ABK24"/>
      <c r="ABL24"/>
      <c r="ABM24"/>
      <c r="ABN24"/>
      <c r="ABO24"/>
      <c r="ABP24"/>
      <c r="ABQ24"/>
      <c r="ABR24"/>
      <c r="ABS24"/>
      <c r="ABT24"/>
      <c r="ABU24"/>
      <c r="ABV24"/>
      <c r="ABW24"/>
      <c r="ABX24"/>
      <c r="ABY24"/>
      <c r="ABZ24"/>
      <c r="ACA24"/>
      <c r="ACB24"/>
      <c r="ACC24"/>
      <c r="ACD24"/>
      <c r="ACE24"/>
      <c r="ACF24"/>
      <c r="ACG24"/>
      <c r="ACH24"/>
      <c r="ACI24"/>
      <c r="ACJ24"/>
      <c r="ACK24"/>
      <c r="ACL24"/>
      <c r="ACM24"/>
      <c r="ACN24"/>
      <c r="ACO24"/>
      <c r="ACP24"/>
      <c r="ACQ24"/>
      <c r="ACR24"/>
      <c r="ACS24"/>
      <c r="ACT24"/>
      <c r="ACU24"/>
      <c r="ACV24"/>
      <c r="ACW24"/>
      <c r="ACX24"/>
      <c r="ACY24"/>
      <c r="ACZ24"/>
      <c r="ADA24"/>
      <c r="ADB24"/>
      <c r="ADC24"/>
      <c r="ADD24"/>
      <c r="ADE24"/>
      <c r="ADF24"/>
      <c r="ADG24"/>
      <c r="ADH24"/>
      <c r="ADI24"/>
      <c r="ADJ24"/>
      <c r="ADK24"/>
      <c r="ADL24"/>
      <c r="ADM24"/>
      <c r="ADN24"/>
      <c r="ADO24"/>
      <c r="ADP24"/>
      <c r="ADQ24"/>
      <c r="ADR24"/>
      <c r="ADS24"/>
      <c r="ADT24"/>
      <c r="ADU24"/>
      <c r="ADV24"/>
      <c r="ADW24"/>
      <c r="ADX24"/>
      <c r="ADY24"/>
      <c r="ADZ24"/>
      <c r="AEA24"/>
      <c r="AEB24"/>
      <c r="AEC24"/>
      <c r="AED24"/>
      <c r="AEE24"/>
      <c r="AEF24"/>
      <c r="AEG24"/>
      <c r="AEH24"/>
      <c r="AEI24"/>
      <c r="AEJ24"/>
      <c r="AEK24"/>
      <c r="AEL24"/>
      <c r="AEM24"/>
      <c r="AEN24"/>
      <c r="AEO24"/>
      <c r="AEP24"/>
      <c r="AEQ24"/>
      <c r="AER24"/>
      <c r="AES24"/>
      <c r="AET24"/>
      <c r="AEU24"/>
      <c r="AEV24"/>
      <c r="AEW24"/>
      <c r="AEX24"/>
      <c r="AEY24"/>
      <c r="AEZ24"/>
      <c r="AFA24"/>
      <c r="AFB24"/>
      <c r="AFC24"/>
      <c r="AFD24"/>
      <c r="AFE24"/>
      <c r="AFF24"/>
      <c r="AFG24"/>
      <c r="AFH24"/>
      <c r="AFI24"/>
      <c r="AFJ24"/>
      <c r="AFK24"/>
      <c r="AFL24"/>
      <c r="AFM24"/>
      <c r="AFN24"/>
      <c r="AFO24"/>
      <c r="AFP24"/>
      <c r="AFQ24"/>
      <c r="AFR24"/>
      <c r="AFS24"/>
      <c r="AFT24"/>
      <c r="AFU24"/>
      <c r="AFV24"/>
      <c r="AFW24"/>
      <c r="AFX24"/>
      <c r="AFY24"/>
      <c r="AFZ24"/>
      <c r="AGA24"/>
      <c r="AGB24"/>
      <c r="AGC24"/>
      <c r="AGD24"/>
      <c r="AGE24"/>
      <c r="AGF24"/>
      <c r="AGG24"/>
      <c r="AGH24"/>
      <c r="AGI24"/>
      <c r="AGJ24"/>
      <c r="AGK24"/>
      <c r="AGL24"/>
      <c r="AGM24"/>
      <c r="AGN24"/>
      <c r="AGO24"/>
      <c r="AGP24"/>
      <c r="AGQ24"/>
      <c r="AGR24"/>
      <c r="AGS24"/>
      <c r="AGT24"/>
      <c r="AGU24"/>
      <c r="AGV24"/>
      <c r="AGW24"/>
      <c r="AGX24"/>
      <c r="AGY24"/>
      <c r="AGZ24"/>
      <c r="AHA24"/>
      <c r="AHB24"/>
      <c r="AHC24"/>
      <c r="AHD24"/>
      <c r="AHE24"/>
      <c r="AHF24"/>
      <c r="AHG24"/>
      <c r="AHH24"/>
      <c r="AHI24"/>
      <c r="AHJ24"/>
      <c r="AHK24"/>
      <c r="AHL24"/>
      <c r="AHM24"/>
      <c r="AHN24"/>
      <c r="AHO24"/>
      <c r="AHP24"/>
      <c r="AHQ24"/>
      <c r="AHR24"/>
      <c r="AHS24"/>
      <c r="AHT24"/>
      <c r="AHU24"/>
      <c r="AHV24"/>
      <c r="AHW24"/>
      <c r="AHX24"/>
      <c r="AHY24"/>
      <c r="AHZ24"/>
      <c r="AIA24"/>
      <c r="AIB24"/>
      <c r="AIC24"/>
      <c r="AID24"/>
      <c r="AIE24"/>
      <c r="AIF24"/>
      <c r="AIG24"/>
      <c r="AIH24"/>
      <c r="AII24"/>
      <c r="AIJ24"/>
      <c r="AIK24"/>
      <c r="AIL24"/>
      <c r="AIM24"/>
      <c r="AIN24"/>
      <c r="AIO24"/>
      <c r="AIP24"/>
      <c r="AIQ24"/>
      <c r="AIR24"/>
      <c r="AIS24"/>
      <c r="AIT24"/>
      <c r="AIU24"/>
      <c r="AIV24"/>
      <c r="AIW24"/>
      <c r="AIX24"/>
      <c r="AIY24"/>
      <c r="AIZ24"/>
      <c r="AJA24"/>
      <c r="AJB24"/>
      <c r="AJC24"/>
      <c r="AJD24"/>
      <c r="AJE24"/>
      <c r="AJF24"/>
      <c r="AJG24"/>
      <c r="AJH24"/>
      <c r="AJI24"/>
      <c r="AJJ24"/>
      <c r="AJK24"/>
      <c r="AJL24"/>
      <c r="AJM24"/>
      <c r="AJN24"/>
      <c r="AJO24"/>
      <c r="AJP24"/>
      <c r="AJQ24"/>
      <c r="AJR24"/>
      <c r="AJS24"/>
      <c r="AJT24"/>
      <c r="AJU24"/>
      <c r="AJV24"/>
      <c r="AJW24"/>
      <c r="AJX24"/>
      <c r="AJY24"/>
      <c r="AJZ24"/>
      <c r="AKA24"/>
      <c r="AKB24"/>
      <c r="AKC24"/>
      <c r="AKD24"/>
      <c r="AKE24"/>
      <c r="AKF24"/>
      <c r="AKG24"/>
      <c r="AKH24"/>
      <c r="AKI24"/>
      <c r="AKJ24"/>
      <c r="AKK24"/>
      <c r="AKL24"/>
      <c r="AKM24"/>
      <c r="AKN24"/>
      <c r="AKO24"/>
      <c r="AKP24"/>
      <c r="AKQ24"/>
      <c r="AKR24"/>
      <c r="AKS24"/>
      <c r="AKT24"/>
      <c r="AKU24"/>
      <c r="AKV24"/>
      <c r="AKW24"/>
      <c r="AKX24"/>
      <c r="AKY24"/>
      <c r="AKZ24"/>
      <c r="ALA24"/>
      <c r="ALB24"/>
      <c r="ALC24"/>
      <c r="ALD24"/>
      <c r="ALE24"/>
      <c r="ALF24"/>
      <c r="ALG24"/>
      <c r="ALH24"/>
      <c r="ALI24"/>
      <c r="ALJ24"/>
      <c r="ALK24"/>
      <c r="ALL24"/>
      <c r="ALM24"/>
      <c r="ALN24"/>
      <c r="ALO24"/>
      <c r="ALP24"/>
      <c r="ALQ24"/>
      <c r="ALR24"/>
      <c r="ALS24"/>
      <c r="ALT24"/>
      <c r="ALU24"/>
      <c r="ALV24"/>
      <c r="ALW24"/>
      <c r="ALX24"/>
      <c r="ALY24"/>
      <c r="ALZ24"/>
      <c r="AMA24"/>
      <c r="AMB24"/>
      <c r="AMC24"/>
      <c r="AMD24"/>
      <c r="AME24"/>
      <c r="AMF24"/>
      <c r="AMG24"/>
      <c r="AMH24"/>
      <c r="AMI24"/>
      <c r="AMJ24"/>
    </row>
    <row r="25" spans="1:1024">
      <c r="A25" s="205"/>
      <c r="B25"/>
      <c r="C25" s="127"/>
      <c r="D25" s="127"/>
      <c r="E25" s="127"/>
      <c r="F25" s="127"/>
      <c r="G25" s="127"/>
      <c r="H25" s="127"/>
      <c r="I25" s="127"/>
      <c r="J25" s="127"/>
      <c r="K25" s="127"/>
      <c r="L25" s="127"/>
      <c r="M25" s="127"/>
      <c r="N25" s="127"/>
      <c r="O25" s="127"/>
      <c r="P25" s="127"/>
      <c r="Q25" s="127"/>
      <c r="R25" s="127"/>
      <c r="S25" s="127"/>
      <c r="T25" s="127"/>
      <c r="U25" s="127"/>
      <c r="V25" s="127"/>
      <c r="W25" s="127"/>
      <c r="X25" s="127"/>
      <c r="Y25" s="127"/>
      <c r="Z25" s="127"/>
      <c r="AA25" s="127"/>
      <c r="AB25" s="127"/>
      <c r="AC25" s="127"/>
      <c r="AD25" s="127"/>
      <c r="AE25" s="127"/>
      <c r="AF25" s="127"/>
      <c r="AG25" s="127"/>
      <c r="AH25" s="127"/>
      <c r="AI25" s="127"/>
      <c r="AJ25" s="127"/>
      <c r="AK25" s="127"/>
      <c r="AL25" s="127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  <c r="RG25"/>
      <c r="RH25"/>
      <c r="RI25"/>
      <c r="RJ25"/>
      <c r="RK25"/>
      <c r="RL25"/>
      <c r="RM25"/>
      <c r="RN25"/>
      <c r="RO25"/>
      <c r="RP25"/>
      <c r="RQ25"/>
      <c r="RR25"/>
      <c r="RS25"/>
      <c r="RT25"/>
      <c r="RU25"/>
      <c r="RV25"/>
      <c r="RW25"/>
      <c r="RX25"/>
      <c r="RY25"/>
      <c r="RZ25"/>
      <c r="SA25"/>
      <c r="SB25"/>
      <c r="SC25"/>
      <c r="SD25"/>
      <c r="SE25"/>
      <c r="SF25"/>
      <c r="SG25"/>
      <c r="SH25"/>
      <c r="SI25"/>
      <c r="SJ25"/>
      <c r="SK25"/>
      <c r="SL25"/>
      <c r="SM25"/>
      <c r="SN25"/>
      <c r="SO25"/>
      <c r="SP25"/>
      <c r="SQ25"/>
      <c r="SR25"/>
      <c r="SS25"/>
      <c r="ST25"/>
      <c r="SU25"/>
      <c r="SV25"/>
      <c r="SW25"/>
      <c r="SX25"/>
      <c r="SY25"/>
      <c r="SZ25"/>
      <c r="TA25"/>
      <c r="TB25"/>
      <c r="TC25"/>
      <c r="TD25"/>
      <c r="TE25"/>
      <c r="TF25"/>
      <c r="TG25"/>
      <c r="TH25"/>
      <c r="TI25"/>
      <c r="TJ25"/>
      <c r="TK25"/>
      <c r="TL25"/>
      <c r="TM25"/>
      <c r="TN25"/>
      <c r="TO25"/>
      <c r="TP25"/>
      <c r="TQ25"/>
      <c r="TR25"/>
      <c r="TS25"/>
      <c r="TT25"/>
      <c r="TU25"/>
      <c r="TV25"/>
      <c r="TW25"/>
      <c r="TX25"/>
      <c r="TY25"/>
      <c r="TZ25"/>
      <c r="UA25"/>
      <c r="UB25"/>
      <c r="UC25"/>
      <c r="UD25"/>
      <c r="UE25"/>
      <c r="UF25"/>
      <c r="UG25"/>
      <c r="UH25"/>
      <c r="UI25"/>
      <c r="UJ25"/>
      <c r="UK25"/>
      <c r="UL25"/>
      <c r="UM25"/>
      <c r="UN25"/>
      <c r="UO25"/>
      <c r="UP25"/>
      <c r="UQ25"/>
      <c r="UR25"/>
      <c r="US25"/>
      <c r="UT25"/>
      <c r="UU25"/>
      <c r="UV25"/>
      <c r="UW25"/>
      <c r="UX25"/>
      <c r="UY25"/>
      <c r="UZ25"/>
      <c r="VA25"/>
      <c r="VB25"/>
      <c r="VC25"/>
      <c r="VD25"/>
      <c r="VE25"/>
      <c r="VF25"/>
      <c r="VG25"/>
      <c r="VH25"/>
      <c r="VI25"/>
      <c r="VJ25"/>
      <c r="VK25"/>
      <c r="VL25"/>
      <c r="VM25"/>
      <c r="VN25"/>
      <c r="VO25"/>
      <c r="VP25"/>
      <c r="VQ25"/>
      <c r="VR25"/>
      <c r="VS25"/>
      <c r="VT25"/>
      <c r="VU25"/>
      <c r="VV25"/>
      <c r="VW25"/>
      <c r="VX25"/>
      <c r="VY25"/>
      <c r="VZ25"/>
      <c r="WA25"/>
      <c r="WB25"/>
      <c r="WC25"/>
      <c r="WD25"/>
      <c r="WE25"/>
      <c r="WF25"/>
      <c r="WG25"/>
      <c r="WH25"/>
      <c r="WI25"/>
      <c r="WJ25"/>
      <c r="WK25"/>
      <c r="WL25"/>
      <c r="WM25"/>
      <c r="WN25"/>
      <c r="WO25"/>
      <c r="WP25"/>
      <c r="WQ25"/>
      <c r="WR25"/>
      <c r="WS25"/>
      <c r="WT25"/>
      <c r="WU25"/>
      <c r="WV25"/>
      <c r="WW25"/>
      <c r="WX25"/>
      <c r="WY25"/>
      <c r="WZ25"/>
      <c r="XA25"/>
      <c r="XB25"/>
      <c r="XC25"/>
      <c r="XD25"/>
      <c r="XE25"/>
      <c r="XF25"/>
      <c r="XG25"/>
      <c r="XH25"/>
      <c r="XI25"/>
      <c r="XJ25"/>
      <c r="XK25"/>
      <c r="XL25"/>
      <c r="XM25"/>
      <c r="XN25"/>
      <c r="XO25"/>
      <c r="XP25"/>
      <c r="XQ25"/>
      <c r="XR25"/>
      <c r="XS25"/>
      <c r="XT25"/>
      <c r="XU25"/>
      <c r="XV25"/>
      <c r="XW25"/>
      <c r="XX25"/>
      <c r="XY25"/>
      <c r="XZ25"/>
      <c r="YA25"/>
      <c r="YB25"/>
      <c r="YC25"/>
      <c r="YD25"/>
      <c r="YE25"/>
      <c r="YF25"/>
      <c r="YG25"/>
      <c r="YH25"/>
      <c r="YI25"/>
      <c r="YJ25"/>
      <c r="YK25"/>
      <c r="YL25"/>
      <c r="YM25"/>
      <c r="YN25"/>
      <c r="YO25"/>
      <c r="YP25"/>
      <c r="YQ25"/>
      <c r="YR25"/>
      <c r="YS25"/>
      <c r="YT25"/>
      <c r="YU25"/>
      <c r="YV25"/>
      <c r="YW25"/>
      <c r="YX25"/>
      <c r="YY25"/>
      <c r="YZ25"/>
      <c r="ZA25"/>
      <c r="ZB25"/>
      <c r="ZC25"/>
      <c r="ZD25"/>
      <c r="ZE25"/>
      <c r="ZF25"/>
      <c r="ZG25"/>
      <c r="ZH25"/>
      <c r="ZI25"/>
      <c r="ZJ25"/>
      <c r="ZK25"/>
      <c r="ZL25"/>
      <c r="ZM25"/>
      <c r="ZN25"/>
      <c r="ZO25"/>
      <c r="ZP25"/>
      <c r="ZQ25"/>
      <c r="ZR25"/>
      <c r="ZS25"/>
      <c r="ZT25"/>
      <c r="ZU25"/>
      <c r="ZV25"/>
      <c r="ZW25"/>
      <c r="ZX25"/>
      <c r="ZY25"/>
      <c r="ZZ25"/>
      <c r="AAA25"/>
      <c r="AAB25"/>
      <c r="AAC25"/>
      <c r="AAD25"/>
      <c r="AAE25"/>
      <c r="AAF25"/>
      <c r="AAG25"/>
      <c r="AAH25"/>
      <c r="AAI25"/>
      <c r="AAJ25"/>
      <c r="AAK25"/>
      <c r="AAL25"/>
      <c r="AAM25"/>
      <c r="AAN25"/>
      <c r="AAO25"/>
      <c r="AAP25"/>
      <c r="AAQ25"/>
      <c r="AAR25"/>
      <c r="AAS25"/>
      <c r="AAT25"/>
      <c r="AAU25"/>
      <c r="AAV25"/>
      <c r="AAW25"/>
      <c r="AAX25"/>
      <c r="AAY25"/>
      <c r="AAZ25"/>
      <c r="ABA25"/>
      <c r="ABB25"/>
      <c r="ABC25"/>
      <c r="ABD25"/>
      <c r="ABE25"/>
      <c r="ABF25"/>
      <c r="ABG25"/>
      <c r="ABH25"/>
      <c r="ABI25"/>
      <c r="ABJ25"/>
      <c r="ABK25"/>
      <c r="ABL25"/>
      <c r="ABM25"/>
      <c r="ABN25"/>
      <c r="ABO25"/>
      <c r="ABP25"/>
      <c r="ABQ25"/>
      <c r="ABR25"/>
      <c r="ABS25"/>
      <c r="ABT25"/>
      <c r="ABU25"/>
      <c r="ABV25"/>
      <c r="ABW25"/>
      <c r="ABX25"/>
      <c r="ABY25"/>
      <c r="ABZ25"/>
      <c r="ACA25"/>
      <c r="ACB25"/>
      <c r="ACC25"/>
      <c r="ACD25"/>
      <c r="ACE25"/>
      <c r="ACF25"/>
      <c r="ACG25"/>
      <c r="ACH25"/>
      <c r="ACI25"/>
      <c r="ACJ25"/>
      <c r="ACK25"/>
      <c r="ACL25"/>
      <c r="ACM25"/>
      <c r="ACN25"/>
      <c r="ACO25"/>
      <c r="ACP25"/>
      <c r="ACQ25"/>
      <c r="ACR25"/>
      <c r="ACS25"/>
      <c r="ACT25"/>
      <c r="ACU25"/>
      <c r="ACV25"/>
      <c r="ACW25"/>
      <c r="ACX25"/>
      <c r="ACY25"/>
      <c r="ACZ25"/>
      <c r="ADA25"/>
      <c r="ADB25"/>
      <c r="ADC25"/>
      <c r="ADD25"/>
      <c r="ADE25"/>
      <c r="ADF25"/>
      <c r="ADG25"/>
      <c r="ADH25"/>
      <c r="ADI25"/>
      <c r="ADJ25"/>
      <c r="ADK25"/>
      <c r="ADL25"/>
      <c r="ADM25"/>
      <c r="ADN25"/>
      <c r="ADO25"/>
      <c r="ADP25"/>
      <c r="ADQ25"/>
      <c r="ADR25"/>
      <c r="ADS25"/>
      <c r="ADT25"/>
      <c r="ADU25"/>
      <c r="ADV25"/>
      <c r="ADW25"/>
      <c r="ADX25"/>
      <c r="ADY25"/>
      <c r="ADZ25"/>
      <c r="AEA25"/>
      <c r="AEB25"/>
      <c r="AEC25"/>
      <c r="AED25"/>
      <c r="AEE25"/>
      <c r="AEF25"/>
      <c r="AEG25"/>
      <c r="AEH25"/>
      <c r="AEI25"/>
      <c r="AEJ25"/>
      <c r="AEK25"/>
      <c r="AEL25"/>
      <c r="AEM25"/>
      <c r="AEN25"/>
      <c r="AEO25"/>
      <c r="AEP25"/>
      <c r="AEQ25"/>
      <c r="AER25"/>
      <c r="AES25"/>
      <c r="AET25"/>
      <c r="AEU25"/>
      <c r="AEV25"/>
      <c r="AEW25"/>
      <c r="AEX25"/>
      <c r="AEY25"/>
      <c r="AEZ25"/>
      <c r="AFA25"/>
      <c r="AFB25"/>
      <c r="AFC25"/>
      <c r="AFD25"/>
      <c r="AFE25"/>
      <c r="AFF25"/>
      <c r="AFG25"/>
      <c r="AFH25"/>
      <c r="AFI25"/>
      <c r="AFJ25"/>
      <c r="AFK25"/>
      <c r="AFL25"/>
      <c r="AFM25"/>
      <c r="AFN25"/>
      <c r="AFO25"/>
      <c r="AFP25"/>
      <c r="AFQ25"/>
      <c r="AFR25"/>
      <c r="AFS25"/>
      <c r="AFT25"/>
      <c r="AFU25"/>
      <c r="AFV25"/>
      <c r="AFW25"/>
      <c r="AFX25"/>
      <c r="AFY25"/>
      <c r="AFZ25"/>
      <c r="AGA25"/>
      <c r="AGB25"/>
      <c r="AGC25"/>
      <c r="AGD25"/>
      <c r="AGE25"/>
      <c r="AGF25"/>
      <c r="AGG25"/>
      <c r="AGH25"/>
      <c r="AGI25"/>
      <c r="AGJ25"/>
      <c r="AGK25"/>
      <c r="AGL25"/>
      <c r="AGM25"/>
      <c r="AGN25"/>
      <c r="AGO25"/>
      <c r="AGP25"/>
      <c r="AGQ25"/>
      <c r="AGR25"/>
      <c r="AGS25"/>
      <c r="AGT25"/>
      <c r="AGU25"/>
      <c r="AGV25"/>
      <c r="AGW25"/>
      <c r="AGX25"/>
      <c r="AGY25"/>
      <c r="AGZ25"/>
      <c r="AHA25"/>
      <c r="AHB25"/>
      <c r="AHC25"/>
      <c r="AHD25"/>
      <c r="AHE25"/>
      <c r="AHF25"/>
      <c r="AHG25"/>
      <c r="AHH25"/>
      <c r="AHI25"/>
      <c r="AHJ25"/>
      <c r="AHK25"/>
      <c r="AHL25"/>
      <c r="AHM25"/>
      <c r="AHN25"/>
      <c r="AHO25"/>
      <c r="AHP25"/>
      <c r="AHQ25"/>
      <c r="AHR25"/>
      <c r="AHS25"/>
      <c r="AHT25"/>
      <c r="AHU25"/>
      <c r="AHV25"/>
      <c r="AHW25"/>
      <c r="AHX25"/>
      <c r="AHY25"/>
      <c r="AHZ25"/>
      <c r="AIA25"/>
      <c r="AIB25"/>
      <c r="AIC25"/>
      <c r="AID25"/>
      <c r="AIE25"/>
      <c r="AIF25"/>
      <c r="AIG25"/>
      <c r="AIH25"/>
      <c r="AII25"/>
      <c r="AIJ25"/>
      <c r="AIK25"/>
      <c r="AIL25"/>
      <c r="AIM25"/>
      <c r="AIN25"/>
      <c r="AIO25"/>
      <c r="AIP25"/>
      <c r="AIQ25"/>
      <c r="AIR25"/>
      <c r="AIS25"/>
      <c r="AIT25"/>
      <c r="AIU25"/>
      <c r="AIV25"/>
      <c r="AIW25"/>
      <c r="AIX25"/>
      <c r="AIY25"/>
      <c r="AIZ25"/>
      <c r="AJA25"/>
      <c r="AJB25"/>
      <c r="AJC25"/>
      <c r="AJD25"/>
      <c r="AJE25"/>
      <c r="AJF25"/>
      <c r="AJG25"/>
      <c r="AJH25"/>
      <c r="AJI25"/>
      <c r="AJJ25"/>
      <c r="AJK25"/>
      <c r="AJL25"/>
      <c r="AJM25"/>
      <c r="AJN25"/>
      <c r="AJO25"/>
      <c r="AJP25"/>
      <c r="AJQ25"/>
      <c r="AJR25"/>
      <c r="AJS25"/>
      <c r="AJT25"/>
      <c r="AJU25"/>
      <c r="AJV25"/>
      <c r="AJW25"/>
      <c r="AJX25"/>
      <c r="AJY25"/>
      <c r="AJZ25"/>
      <c r="AKA25"/>
      <c r="AKB25"/>
      <c r="AKC25"/>
      <c r="AKD25"/>
      <c r="AKE25"/>
      <c r="AKF25"/>
      <c r="AKG25"/>
      <c r="AKH25"/>
      <c r="AKI25"/>
      <c r="AKJ25"/>
      <c r="AKK25"/>
      <c r="AKL25"/>
      <c r="AKM25"/>
      <c r="AKN25"/>
      <c r="AKO25"/>
      <c r="AKP25"/>
      <c r="AKQ25"/>
      <c r="AKR25"/>
      <c r="AKS25"/>
      <c r="AKT25"/>
      <c r="AKU25"/>
      <c r="AKV25"/>
      <c r="AKW25"/>
      <c r="AKX25"/>
      <c r="AKY25"/>
      <c r="AKZ25"/>
      <c r="ALA25"/>
      <c r="ALB25"/>
      <c r="ALC25"/>
      <c r="ALD25"/>
      <c r="ALE25"/>
      <c r="ALF25"/>
      <c r="ALG25"/>
      <c r="ALH25"/>
      <c r="ALI25"/>
      <c r="ALJ25"/>
      <c r="ALK25"/>
      <c r="ALL25"/>
      <c r="ALM25"/>
      <c r="ALN25"/>
      <c r="ALO25"/>
      <c r="ALP25"/>
      <c r="ALQ25"/>
      <c r="ALR25"/>
      <c r="ALS25"/>
      <c r="ALT25"/>
      <c r="ALU25"/>
      <c r="ALV25"/>
      <c r="ALW25"/>
      <c r="ALX25"/>
      <c r="ALY25"/>
      <c r="ALZ25"/>
      <c r="AMA25"/>
      <c r="AMB25"/>
      <c r="AMC25"/>
      <c r="AMD25"/>
      <c r="AME25"/>
      <c r="AMF25"/>
      <c r="AMG25"/>
      <c r="AMH25"/>
      <c r="AMI25"/>
      <c r="AMJ25"/>
    </row>
    <row r="28" spans="1:1024" s="135" customFormat="1">
      <c r="A28" s="202" t="s">
        <v>48</v>
      </c>
    </row>
    <row r="29" spans="1:1024">
      <c r="A29"/>
      <c r="B29" s="5" t="s">
        <v>159</v>
      </c>
      <c r="C29" s="154">
        <f>-Продажи!C21*Продажи!C20</f>
        <v>0</v>
      </c>
      <c r="D29" s="154">
        <f>-Продажи!D21*Продажи!D20</f>
        <v>0</v>
      </c>
      <c r="E29" s="154">
        <f>-Продажи!E21*Продажи!E20</f>
        <v>0</v>
      </c>
      <c r="F29" s="154">
        <f>-Продажи!F21*Продажи!F20</f>
        <v>0</v>
      </c>
      <c r="G29" s="154">
        <f>-Продажи!G21*Продажи!G20</f>
        <v>0</v>
      </c>
      <c r="H29" s="154">
        <f>-Продажи!H21*Продажи!H20</f>
        <v>0</v>
      </c>
      <c r="I29" s="154">
        <f>-Продажи!I21*Продажи!I20</f>
        <v>0</v>
      </c>
      <c r="J29" s="154">
        <f>-Продажи!J21*Продажи!J20</f>
        <v>-15000</v>
      </c>
      <c r="K29" s="154">
        <f>-Продажи!K21*Продажи!K20</f>
        <v>-18000</v>
      </c>
      <c r="L29" s="154">
        <f>-Продажи!L21*Продажи!L20</f>
        <v>-19500</v>
      </c>
      <c r="M29" s="154">
        <f>-Продажи!M21*Продажи!M20</f>
        <v>-19501.5</v>
      </c>
      <c r="N29" s="154">
        <f>-Продажи!N21*Продажи!N20</f>
        <v>-19503</v>
      </c>
      <c r="O29" s="154">
        <f>-Продажи!O21*Продажи!O20</f>
        <v>-19503</v>
      </c>
      <c r="P29" s="154">
        <f>-Продажи!P21*Продажи!P20</f>
        <v>-19503</v>
      </c>
      <c r="Q29" s="154">
        <f>-Продажи!Q21*Продажи!Q20</f>
        <v>-19503</v>
      </c>
      <c r="R29" s="154">
        <f>-Продажи!R21*Продажи!R20</f>
        <v>-19503</v>
      </c>
      <c r="S29" s="154">
        <f>-Продажи!S21*Продажи!S20</f>
        <v>-19503</v>
      </c>
      <c r="T29" s="154">
        <f>-Продажи!T21*Продажи!T20</f>
        <v>-19503</v>
      </c>
      <c r="U29" s="154">
        <f>-Продажи!U21*Продажи!U20</f>
        <v>-19503</v>
      </c>
      <c r="V29" s="154">
        <f>-Продажи!V21*Продажи!V20</f>
        <v>-19503</v>
      </c>
      <c r="W29" s="154">
        <f>-Продажи!W21*Продажи!W20</f>
        <v>-19503</v>
      </c>
      <c r="X29" s="154">
        <f>-Продажи!X21*Продажи!X20</f>
        <v>-19503</v>
      </c>
      <c r="Y29" s="154">
        <f>-Продажи!Y21*Продажи!Y20</f>
        <v>-19503</v>
      </c>
      <c r="Z29" s="154">
        <f>-Продажи!Z21*Продажи!Z20</f>
        <v>-19503</v>
      </c>
      <c r="AA29" s="154">
        <f>-Продажи!AA21*Продажи!AA20</f>
        <v>-19503</v>
      </c>
      <c r="AB29" s="154">
        <f>-Продажи!AB21*Продажи!AB20</f>
        <v>-19503</v>
      </c>
      <c r="AC29" s="154">
        <f>-Продажи!AC21*Продажи!AC20</f>
        <v>-19503</v>
      </c>
      <c r="AD29" s="154">
        <f>-Продажи!AD21*Продажи!AD20</f>
        <v>-19503</v>
      </c>
      <c r="AE29" s="154">
        <f>-Продажи!AE21*Продажи!AE20</f>
        <v>-19503</v>
      </c>
      <c r="AF29" s="154">
        <f>-Продажи!AF21*Продажи!AF20</f>
        <v>-19503</v>
      </c>
      <c r="AG29" s="154">
        <f>-Продажи!AG21*Продажи!AG20</f>
        <v>-19503</v>
      </c>
      <c r="AH29" s="154">
        <f>-Продажи!AH21*Продажи!AH20</f>
        <v>-19503</v>
      </c>
      <c r="AI29" s="154">
        <f>-Продажи!AI21*Продажи!AI20</f>
        <v>-19503</v>
      </c>
      <c r="AJ29" s="154">
        <f>-Продажи!AJ21*Продажи!AJ20</f>
        <v>-19503</v>
      </c>
      <c r="AK29" s="154">
        <f>-Продажи!AK21*Продажи!AK20</f>
        <v>-19503</v>
      </c>
      <c r="AL29" s="154">
        <f>-Продажи!AL21*Продажи!AL20</f>
        <v>-19503</v>
      </c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  <c r="RG29"/>
      <c r="RH29"/>
      <c r="RI29"/>
      <c r="RJ29"/>
      <c r="RK29"/>
      <c r="RL29"/>
      <c r="RM29"/>
      <c r="RN29"/>
      <c r="RO29"/>
      <c r="RP29"/>
      <c r="RQ29"/>
      <c r="RR29"/>
      <c r="RS29"/>
      <c r="RT29"/>
      <c r="RU29"/>
      <c r="RV29"/>
      <c r="RW29"/>
      <c r="RX29"/>
      <c r="RY29"/>
      <c r="RZ29"/>
      <c r="SA29"/>
      <c r="SB29"/>
      <c r="SC29"/>
      <c r="SD29"/>
      <c r="SE29"/>
      <c r="SF29"/>
      <c r="SG29"/>
      <c r="SH29"/>
      <c r="SI29"/>
      <c r="SJ29"/>
      <c r="SK29"/>
      <c r="SL29"/>
      <c r="SM29"/>
      <c r="SN29"/>
      <c r="SO29"/>
      <c r="SP29"/>
      <c r="SQ29"/>
      <c r="SR29"/>
      <c r="SS29"/>
      <c r="ST29"/>
      <c r="SU29"/>
      <c r="SV29"/>
      <c r="SW29"/>
      <c r="SX29"/>
      <c r="SY29"/>
      <c r="SZ29"/>
      <c r="TA29"/>
      <c r="TB29"/>
      <c r="TC29"/>
      <c r="TD29"/>
      <c r="TE29"/>
      <c r="TF29"/>
      <c r="TG29"/>
      <c r="TH29"/>
      <c r="TI29"/>
      <c r="TJ29"/>
      <c r="TK29"/>
      <c r="TL29"/>
      <c r="TM29"/>
      <c r="TN29"/>
      <c r="TO29"/>
      <c r="TP29"/>
      <c r="TQ29"/>
      <c r="TR29"/>
      <c r="TS29"/>
      <c r="TT29"/>
      <c r="TU29"/>
      <c r="TV29"/>
      <c r="TW29"/>
      <c r="TX29"/>
      <c r="TY29"/>
      <c r="TZ29"/>
      <c r="UA29"/>
      <c r="UB29"/>
      <c r="UC29"/>
      <c r="UD29"/>
      <c r="UE29"/>
      <c r="UF29"/>
      <c r="UG29"/>
      <c r="UH29"/>
      <c r="UI29"/>
      <c r="UJ29"/>
      <c r="UK29"/>
      <c r="UL29"/>
      <c r="UM29"/>
      <c r="UN29"/>
      <c r="UO29"/>
      <c r="UP29"/>
      <c r="UQ29"/>
      <c r="UR29"/>
      <c r="US29"/>
      <c r="UT29"/>
      <c r="UU29"/>
      <c r="UV29"/>
      <c r="UW29"/>
      <c r="UX29"/>
      <c r="UY29"/>
      <c r="UZ29"/>
      <c r="VA29"/>
      <c r="VB29"/>
      <c r="VC29"/>
      <c r="VD29"/>
      <c r="VE29"/>
      <c r="VF29"/>
      <c r="VG29"/>
      <c r="VH29"/>
      <c r="VI29"/>
      <c r="VJ29"/>
      <c r="VK29"/>
      <c r="VL29"/>
      <c r="VM29"/>
      <c r="VN29"/>
      <c r="VO29"/>
      <c r="VP29"/>
      <c r="VQ29"/>
      <c r="VR29"/>
      <c r="VS29"/>
      <c r="VT29"/>
      <c r="VU29"/>
      <c r="VV29"/>
      <c r="VW29"/>
      <c r="VX29"/>
      <c r="VY29"/>
      <c r="VZ29"/>
      <c r="WA29"/>
      <c r="WB29"/>
      <c r="WC29"/>
      <c r="WD29"/>
      <c r="WE29"/>
      <c r="WF29"/>
      <c r="WG29"/>
      <c r="WH29"/>
      <c r="WI29"/>
      <c r="WJ29"/>
      <c r="WK29"/>
      <c r="WL29"/>
      <c r="WM29"/>
      <c r="WN29"/>
      <c r="WO29"/>
      <c r="WP29"/>
      <c r="WQ29"/>
      <c r="WR29"/>
      <c r="WS29"/>
      <c r="WT29"/>
      <c r="WU29"/>
      <c r="WV29"/>
      <c r="WW29"/>
      <c r="WX29"/>
      <c r="WY29"/>
      <c r="WZ29"/>
      <c r="XA29"/>
      <c r="XB29"/>
      <c r="XC29"/>
      <c r="XD29"/>
      <c r="XE29"/>
      <c r="XF29"/>
      <c r="XG29"/>
      <c r="XH29"/>
      <c r="XI29"/>
      <c r="XJ29"/>
      <c r="XK29"/>
      <c r="XL29"/>
      <c r="XM29"/>
      <c r="XN29"/>
      <c r="XO29"/>
      <c r="XP29"/>
      <c r="XQ29"/>
      <c r="XR29"/>
      <c r="XS29"/>
      <c r="XT29"/>
      <c r="XU29"/>
      <c r="XV29"/>
      <c r="XW29"/>
      <c r="XX29"/>
      <c r="XY29"/>
      <c r="XZ29"/>
      <c r="YA29"/>
      <c r="YB29"/>
      <c r="YC29"/>
      <c r="YD29"/>
      <c r="YE29"/>
      <c r="YF29"/>
      <c r="YG29"/>
      <c r="YH29"/>
      <c r="YI29"/>
      <c r="YJ29"/>
      <c r="YK29"/>
      <c r="YL29"/>
      <c r="YM29"/>
      <c r="YN29"/>
      <c r="YO29"/>
      <c r="YP29"/>
      <c r="YQ29"/>
      <c r="YR29"/>
      <c r="YS29"/>
      <c r="YT29"/>
      <c r="YU29"/>
      <c r="YV29"/>
      <c r="YW29"/>
      <c r="YX29"/>
      <c r="YY29"/>
      <c r="YZ29"/>
      <c r="ZA29"/>
      <c r="ZB29"/>
      <c r="ZC29"/>
      <c r="ZD29"/>
      <c r="ZE29"/>
      <c r="ZF29"/>
      <c r="ZG29"/>
      <c r="ZH29"/>
      <c r="ZI29"/>
      <c r="ZJ29"/>
      <c r="ZK29"/>
      <c r="ZL29"/>
      <c r="ZM29"/>
      <c r="ZN29"/>
      <c r="ZO29"/>
      <c r="ZP29"/>
      <c r="ZQ29"/>
      <c r="ZR29"/>
      <c r="ZS29"/>
      <c r="ZT29"/>
      <c r="ZU29"/>
      <c r="ZV29"/>
      <c r="ZW29"/>
      <c r="ZX29"/>
      <c r="ZY29"/>
      <c r="ZZ29"/>
      <c r="AAA29"/>
      <c r="AAB29"/>
      <c r="AAC29"/>
      <c r="AAD29"/>
      <c r="AAE29"/>
      <c r="AAF29"/>
      <c r="AAG29"/>
      <c r="AAH29"/>
      <c r="AAI29"/>
      <c r="AAJ29"/>
      <c r="AAK29"/>
      <c r="AAL29"/>
      <c r="AAM29"/>
      <c r="AAN29"/>
      <c r="AAO29"/>
      <c r="AAP29"/>
      <c r="AAQ29"/>
      <c r="AAR29"/>
      <c r="AAS29"/>
      <c r="AAT29"/>
      <c r="AAU29"/>
      <c r="AAV29"/>
      <c r="AAW29"/>
      <c r="AAX29"/>
      <c r="AAY29"/>
      <c r="AAZ29"/>
      <c r="ABA29"/>
      <c r="ABB29"/>
      <c r="ABC29"/>
      <c r="ABD29"/>
      <c r="ABE29"/>
      <c r="ABF29"/>
      <c r="ABG29"/>
      <c r="ABH29"/>
      <c r="ABI29"/>
      <c r="ABJ29"/>
      <c r="ABK29"/>
      <c r="ABL29"/>
      <c r="ABM29"/>
      <c r="ABN29"/>
      <c r="ABO29"/>
      <c r="ABP29"/>
      <c r="ABQ29"/>
      <c r="ABR29"/>
      <c r="ABS29"/>
      <c r="ABT29"/>
      <c r="ABU29"/>
      <c r="ABV29"/>
      <c r="ABW29"/>
      <c r="ABX29"/>
      <c r="ABY29"/>
      <c r="ABZ29"/>
      <c r="ACA29"/>
      <c r="ACB29"/>
      <c r="ACC29"/>
      <c r="ACD29"/>
      <c r="ACE29"/>
      <c r="ACF29"/>
      <c r="ACG29"/>
      <c r="ACH29"/>
      <c r="ACI29"/>
      <c r="ACJ29"/>
      <c r="ACK29"/>
      <c r="ACL29"/>
      <c r="ACM29"/>
      <c r="ACN29"/>
      <c r="ACO29"/>
      <c r="ACP29"/>
      <c r="ACQ29"/>
      <c r="ACR29"/>
      <c r="ACS29"/>
      <c r="ACT29"/>
      <c r="ACU29"/>
      <c r="ACV29"/>
      <c r="ACW29"/>
      <c r="ACX29"/>
      <c r="ACY29"/>
      <c r="ACZ29"/>
      <c r="ADA29"/>
      <c r="ADB29"/>
      <c r="ADC29"/>
      <c r="ADD29"/>
      <c r="ADE29"/>
      <c r="ADF29"/>
      <c r="ADG29"/>
      <c r="ADH29"/>
      <c r="ADI29"/>
      <c r="ADJ29"/>
      <c r="ADK29"/>
      <c r="ADL29"/>
      <c r="ADM29"/>
      <c r="ADN29"/>
      <c r="ADO29"/>
      <c r="ADP29"/>
      <c r="ADQ29"/>
      <c r="ADR29"/>
      <c r="ADS29"/>
      <c r="ADT29"/>
      <c r="ADU29"/>
      <c r="ADV29"/>
      <c r="ADW29"/>
      <c r="ADX29"/>
      <c r="ADY29"/>
      <c r="ADZ29"/>
      <c r="AEA29"/>
      <c r="AEB29"/>
      <c r="AEC29"/>
      <c r="AED29"/>
      <c r="AEE29"/>
      <c r="AEF29"/>
      <c r="AEG29"/>
      <c r="AEH29"/>
      <c r="AEI29"/>
      <c r="AEJ29"/>
      <c r="AEK29"/>
      <c r="AEL29"/>
      <c r="AEM29"/>
      <c r="AEN29"/>
      <c r="AEO29"/>
      <c r="AEP29"/>
      <c r="AEQ29"/>
      <c r="AER29"/>
      <c r="AES29"/>
      <c r="AET29"/>
      <c r="AEU29"/>
      <c r="AEV29"/>
      <c r="AEW29"/>
      <c r="AEX29"/>
      <c r="AEY29"/>
      <c r="AEZ29"/>
      <c r="AFA29"/>
      <c r="AFB29"/>
      <c r="AFC29"/>
      <c r="AFD29"/>
      <c r="AFE29"/>
      <c r="AFF29"/>
      <c r="AFG29"/>
      <c r="AFH29"/>
      <c r="AFI29"/>
      <c r="AFJ29"/>
      <c r="AFK29"/>
      <c r="AFL29"/>
      <c r="AFM29"/>
      <c r="AFN29"/>
      <c r="AFO29"/>
      <c r="AFP29"/>
      <c r="AFQ29"/>
      <c r="AFR29"/>
      <c r="AFS29"/>
      <c r="AFT29"/>
      <c r="AFU29"/>
      <c r="AFV29"/>
      <c r="AFW29"/>
      <c r="AFX29"/>
      <c r="AFY29"/>
      <c r="AFZ29"/>
      <c r="AGA29"/>
      <c r="AGB29"/>
      <c r="AGC29"/>
      <c r="AGD29"/>
      <c r="AGE29"/>
      <c r="AGF29"/>
      <c r="AGG29"/>
      <c r="AGH29"/>
      <c r="AGI29"/>
      <c r="AGJ29"/>
      <c r="AGK29"/>
      <c r="AGL29"/>
      <c r="AGM29"/>
      <c r="AGN29"/>
      <c r="AGO29"/>
      <c r="AGP29"/>
      <c r="AGQ29"/>
      <c r="AGR29"/>
      <c r="AGS29"/>
      <c r="AGT29"/>
      <c r="AGU29"/>
      <c r="AGV29"/>
      <c r="AGW29"/>
      <c r="AGX29"/>
      <c r="AGY29"/>
      <c r="AGZ29"/>
      <c r="AHA29"/>
      <c r="AHB29"/>
      <c r="AHC29"/>
      <c r="AHD29"/>
      <c r="AHE29"/>
      <c r="AHF29"/>
      <c r="AHG29"/>
      <c r="AHH29"/>
      <c r="AHI29"/>
      <c r="AHJ29"/>
      <c r="AHK29"/>
      <c r="AHL29"/>
      <c r="AHM29"/>
      <c r="AHN29"/>
      <c r="AHO29"/>
      <c r="AHP29"/>
      <c r="AHQ29"/>
      <c r="AHR29"/>
      <c r="AHS29"/>
      <c r="AHT29"/>
      <c r="AHU29"/>
      <c r="AHV29"/>
      <c r="AHW29"/>
      <c r="AHX29"/>
      <c r="AHY29"/>
      <c r="AHZ29"/>
      <c r="AIA29"/>
      <c r="AIB29"/>
      <c r="AIC29"/>
      <c r="AID29"/>
      <c r="AIE29"/>
      <c r="AIF29"/>
      <c r="AIG29"/>
      <c r="AIH29"/>
      <c r="AII29"/>
      <c r="AIJ29"/>
      <c r="AIK29"/>
      <c r="AIL29"/>
      <c r="AIM29"/>
      <c r="AIN29"/>
      <c r="AIO29"/>
      <c r="AIP29"/>
      <c r="AIQ29"/>
      <c r="AIR29"/>
      <c r="AIS29"/>
      <c r="AIT29"/>
      <c r="AIU29"/>
      <c r="AIV29"/>
      <c r="AIW29"/>
      <c r="AIX29"/>
      <c r="AIY29"/>
      <c r="AIZ29"/>
      <c r="AJA29"/>
      <c r="AJB29"/>
      <c r="AJC29"/>
      <c r="AJD29"/>
      <c r="AJE29"/>
      <c r="AJF29"/>
      <c r="AJG29"/>
      <c r="AJH29"/>
      <c r="AJI29"/>
      <c r="AJJ29"/>
      <c r="AJK29"/>
      <c r="AJL29"/>
      <c r="AJM29"/>
      <c r="AJN29"/>
      <c r="AJO29"/>
      <c r="AJP29"/>
      <c r="AJQ29"/>
      <c r="AJR29"/>
      <c r="AJS29"/>
      <c r="AJT29"/>
      <c r="AJU29"/>
      <c r="AJV29"/>
      <c r="AJW29"/>
      <c r="AJX29"/>
      <c r="AJY29"/>
      <c r="AJZ29"/>
      <c r="AKA29"/>
      <c r="AKB29"/>
      <c r="AKC29"/>
      <c r="AKD29"/>
      <c r="AKE29"/>
      <c r="AKF29"/>
      <c r="AKG29"/>
      <c r="AKH29"/>
      <c r="AKI29"/>
      <c r="AKJ29"/>
      <c r="AKK29"/>
      <c r="AKL29"/>
      <c r="AKM29"/>
      <c r="AKN29"/>
      <c r="AKO29"/>
      <c r="AKP29"/>
      <c r="AKQ29"/>
      <c r="AKR29"/>
      <c r="AKS29"/>
      <c r="AKT29"/>
      <c r="AKU29"/>
      <c r="AKV29"/>
      <c r="AKW29"/>
      <c r="AKX29"/>
      <c r="AKY29"/>
      <c r="AKZ29"/>
      <c r="ALA29"/>
      <c r="ALB29"/>
      <c r="ALC29"/>
      <c r="ALD29"/>
      <c r="ALE29"/>
      <c r="ALF29"/>
      <c r="ALG29"/>
      <c r="ALH29"/>
      <c r="ALI29"/>
      <c r="ALJ29"/>
      <c r="ALK29"/>
      <c r="ALL29"/>
      <c r="ALM29"/>
      <c r="ALN29"/>
      <c r="ALO29"/>
      <c r="ALP29"/>
      <c r="ALQ29"/>
      <c r="ALR29"/>
      <c r="ALS29"/>
      <c r="ALT29"/>
      <c r="ALU29"/>
      <c r="ALV29"/>
      <c r="ALW29"/>
      <c r="ALX29"/>
      <c r="ALY29"/>
      <c r="ALZ29"/>
      <c r="AMA29"/>
      <c r="AMB29"/>
      <c r="AMC29"/>
      <c r="AMD29"/>
      <c r="AME29"/>
      <c r="AMF29"/>
      <c r="AMG29"/>
      <c r="AMH29"/>
      <c r="AMI29"/>
      <c r="AMJ29"/>
    </row>
    <row r="30" spans="1:1024">
      <c r="A30"/>
      <c r="B30" s="5" t="s">
        <v>160</v>
      </c>
      <c r="C30" s="77"/>
      <c r="D30" s="77"/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7"/>
      <c r="AC30" s="77"/>
      <c r="AD30" s="77"/>
      <c r="AE30" s="77"/>
      <c r="AF30" s="77"/>
      <c r="AG30" s="77"/>
      <c r="AH30" s="77"/>
      <c r="AI30" s="77"/>
      <c r="AJ30" s="77"/>
      <c r="AK30" s="77"/>
      <c r="AL30" s="77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  <c r="RG30"/>
      <c r="RH30"/>
      <c r="RI30"/>
      <c r="RJ30"/>
      <c r="RK30"/>
      <c r="RL30"/>
      <c r="RM30"/>
      <c r="RN30"/>
      <c r="RO30"/>
      <c r="RP30"/>
      <c r="RQ30"/>
      <c r="RR30"/>
      <c r="RS30"/>
      <c r="RT30"/>
      <c r="RU30"/>
      <c r="RV30"/>
      <c r="RW30"/>
      <c r="RX30"/>
      <c r="RY30"/>
      <c r="RZ30"/>
      <c r="SA30"/>
      <c r="SB30"/>
      <c r="SC30"/>
      <c r="SD30"/>
      <c r="SE30"/>
      <c r="SF30"/>
      <c r="SG30"/>
      <c r="SH30"/>
      <c r="SI30"/>
      <c r="SJ30"/>
      <c r="SK30"/>
      <c r="SL30"/>
      <c r="SM30"/>
      <c r="SN30"/>
      <c r="SO30"/>
      <c r="SP30"/>
      <c r="SQ30"/>
      <c r="SR30"/>
      <c r="SS30"/>
      <c r="ST30"/>
      <c r="SU30"/>
      <c r="SV30"/>
      <c r="SW30"/>
      <c r="SX30"/>
      <c r="SY30"/>
      <c r="SZ30"/>
      <c r="TA30"/>
      <c r="TB30"/>
      <c r="TC30"/>
      <c r="TD30"/>
      <c r="TE30"/>
      <c r="TF30"/>
      <c r="TG30"/>
      <c r="TH30"/>
      <c r="TI30"/>
      <c r="TJ30"/>
      <c r="TK30"/>
      <c r="TL30"/>
      <c r="TM30"/>
      <c r="TN30"/>
      <c r="TO30"/>
      <c r="TP30"/>
      <c r="TQ30"/>
      <c r="TR30"/>
      <c r="TS30"/>
      <c r="TT30"/>
      <c r="TU30"/>
      <c r="TV30"/>
      <c r="TW30"/>
      <c r="TX30"/>
      <c r="TY30"/>
      <c r="TZ30"/>
      <c r="UA30"/>
      <c r="UB30"/>
      <c r="UC30"/>
      <c r="UD30"/>
      <c r="UE30"/>
      <c r="UF30"/>
      <c r="UG30"/>
      <c r="UH30"/>
      <c r="UI30"/>
      <c r="UJ30"/>
      <c r="UK30"/>
      <c r="UL30"/>
      <c r="UM30"/>
      <c r="UN30"/>
      <c r="UO30"/>
      <c r="UP30"/>
      <c r="UQ30"/>
      <c r="UR30"/>
      <c r="US30"/>
      <c r="UT30"/>
      <c r="UU30"/>
      <c r="UV30"/>
      <c r="UW30"/>
      <c r="UX30"/>
      <c r="UY30"/>
      <c r="UZ30"/>
      <c r="VA30"/>
      <c r="VB30"/>
      <c r="VC30"/>
      <c r="VD30"/>
      <c r="VE30"/>
      <c r="VF30"/>
      <c r="VG30"/>
      <c r="VH30"/>
      <c r="VI30"/>
      <c r="VJ30"/>
      <c r="VK30"/>
      <c r="VL30"/>
      <c r="VM30"/>
      <c r="VN30"/>
      <c r="VO30"/>
      <c r="VP30"/>
      <c r="VQ30"/>
      <c r="VR30"/>
      <c r="VS30"/>
      <c r="VT30"/>
      <c r="VU30"/>
      <c r="VV30"/>
      <c r="VW30"/>
      <c r="VX30"/>
      <c r="VY30"/>
      <c r="VZ30"/>
      <c r="WA30"/>
      <c r="WB30"/>
      <c r="WC30"/>
      <c r="WD30"/>
      <c r="WE30"/>
      <c r="WF30"/>
      <c r="WG30"/>
      <c r="WH30"/>
      <c r="WI30"/>
      <c r="WJ30"/>
      <c r="WK30"/>
      <c r="WL30"/>
      <c r="WM30"/>
      <c r="WN30"/>
      <c r="WO30"/>
      <c r="WP30"/>
      <c r="WQ30"/>
      <c r="WR30"/>
      <c r="WS30"/>
      <c r="WT30"/>
      <c r="WU30"/>
      <c r="WV30"/>
      <c r="WW30"/>
      <c r="WX30"/>
      <c r="WY30"/>
      <c r="WZ30"/>
      <c r="XA30"/>
      <c r="XB30"/>
      <c r="XC30"/>
      <c r="XD30"/>
      <c r="XE30"/>
      <c r="XF30"/>
      <c r="XG30"/>
      <c r="XH30"/>
      <c r="XI30"/>
      <c r="XJ30"/>
      <c r="XK30"/>
      <c r="XL30"/>
      <c r="XM30"/>
      <c r="XN30"/>
      <c r="XO30"/>
      <c r="XP30"/>
      <c r="XQ30"/>
      <c r="XR30"/>
      <c r="XS30"/>
      <c r="XT30"/>
      <c r="XU30"/>
      <c r="XV30"/>
      <c r="XW30"/>
      <c r="XX30"/>
      <c r="XY30"/>
      <c r="XZ30"/>
      <c r="YA30"/>
      <c r="YB30"/>
      <c r="YC30"/>
      <c r="YD30"/>
      <c r="YE30"/>
      <c r="YF30"/>
      <c r="YG30"/>
      <c r="YH30"/>
      <c r="YI30"/>
      <c r="YJ30"/>
      <c r="YK30"/>
      <c r="YL30"/>
      <c r="YM30"/>
      <c r="YN30"/>
      <c r="YO30"/>
      <c r="YP30"/>
      <c r="YQ30"/>
      <c r="YR30"/>
      <c r="YS30"/>
      <c r="YT30"/>
      <c r="YU30"/>
      <c r="YV30"/>
      <c r="YW30"/>
      <c r="YX30"/>
      <c r="YY30"/>
      <c r="YZ30"/>
      <c r="ZA30"/>
      <c r="ZB30"/>
      <c r="ZC30"/>
      <c r="ZD30"/>
      <c r="ZE30"/>
      <c r="ZF30"/>
      <c r="ZG30"/>
      <c r="ZH30"/>
      <c r="ZI30"/>
      <c r="ZJ30"/>
      <c r="ZK30"/>
      <c r="ZL30"/>
      <c r="ZM30"/>
      <c r="ZN30"/>
      <c r="ZO30"/>
      <c r="ZP30"/>
      <c r="ZQ30"/>
      <c r="ZR30"/>
      <c r="ZS30"/>
      <c r="ZT30"/>
      <c r="ZU30"/>
      <c r="ZV30"/>
      <c r="ZW30"/>
      <c r="ZX30"/>
      <c r="ZY30"/>
      <c r="ZZ30"/>
      <c r="AAA30"/>
      <c r="AAB30"/>
      <c r="AAC30"/>
      <c r="AAD30"/>
      <c r="AAE30"/>
      <c r="AAF30"/>
      <c r="AAG30"/>
      <c r="AAH30"/>
      <c r="AAI30"/>
      <c r="AAJ30"/>
      <c r="AAK30"/>
      <c r="AAL30"/>
      <c r="AAM30"/>
      <c r="AAN30"/>
      <c r="AAO30"/>
      <c r="AAP30"/>
      <c r="AAQ30"/>
      <c r="AAR30"/>
      <c r="AAS30"/>
      <c r="AAT30"/>
      <c r="AAU30"/>
      <c r="AAV30"/>
      <c r="AAW30"/>
      <c r="AAX30"/>
      <c r="AAY30"/>
      <c r="AAZ30"/>
      <c r="ABA30"/>
      <c r="ABB30"/>
      <c r="ABC30"/>
      <c r="ABD30"/>
      <c r="ABE30"/>
      <c r="ABF30"/>
      <c r="ABG30"/>
      <c r="ABH30"/>
      <c r="ABI30"/>
      <c r="ABJ30"/>
      <c r="ABK30"/>
      <c r="ABL30"/>
      <c r="ABM30"/>
      <c r="ABN30"/>
      <c r="ABO30"/>
      <c r="ABP30"/>
      <c r="ABQ30"/>
      <c r="ABR30"/>
      <c r="ABS30"/>
      <c r="ABT30"/>
      <c r="ABU30"/>
      <c r="ABV30"/>
      <c r="ABW30"/>
      <c r="ABX30"/>
      <c r="ABY30"/>
      <c r="ABZ30"/>
      <c r="ACA30"/>
      <c r="ACB30"/>
      <c r="ACC30"/>
      <c r="ACD30"/>
      <c r="ACE30"/>
      <c r="ACF30"/>
      <c r="ACG30"/>
      <c r="ACH30"/>
      <c r="ACI30"/>
      <c r="ACJ30"/>
      <c r="ACK30"/>
      <c r="ACL30"/>
      <c r="ACM30"/>
      <c r="ACN30"/>
      <c r="ACO30"/>
      <c r="ACP30"/>
      <c r="ACQ30"/>
      <c r="ACR30"/>
      <c r="ACS30"/>
      <c r="ACT30"/>
      <c r="ACU30"/>
      <c r="ACV30"/>
      <c r="ACW30"/>
      <c r="ACX30"/>
      <c r="ACY30"/>
      <c r="ACZ30"/>
      <c r="ADA30"/>
      <c r="ADB30"/>
      <c r="ADC30"/>
      <c r="ADD30"/>
      <c r="ADE30"/>
      <c r="ADF30"/>
      <c r="ADG30"/>
      <c r="ADH30"/>
      <c r="ADI30"/>
      <c r="ADJ30"/>
      <c r="ADK30"/>
      <c r="ADL30"/>
      <c r="ADM30"/>
      <c r="ADN30"/>
      <c r="ADO30"/>
      <c r="ADP30"/>
      <c r="ADQ30"/>
      <c r="ADR30"/>
      <c r="ADS30"/>
      <c r="ADT30"/>
      <c r="ADU30"/>
      <c r="ADV30"/>
      <c r="ADW30"/>
      <c r="ADX30"/>
      <c r="ADY30"/>
      <c r="ADZ30"/>
      <c r="AEA30"/>
      <c r="AEB30"/>
      <c r="AEC30"/>
      <c r="AED30"/>
      <c r="AEE30"/>
      <c r="AEF30"/>
      <c r="AEG30"/>
      <c r="AEH30"/>
      <c r="AEI30"/>
      <c r="AEJ30"/>
      <c r="AEK30"/>
      <c r="AEL30"/>
      <c r="AEM30"/>
      <c r="AEN30"/>
      <c r="AEO30"/>
      <c r="AEP30"/>
      <c r="AEQ30"/>
      <c r="AER30"/>
      <c r="AES30"/>
      <c r="AET30"/>
      <c r="AEU30"/>
      <c r="AEV30"/>
      <c r="AEW30"/>
      <c r="AEX30"/>
      <c r="AEY30"/>
      <c r="AEZ30"/>
      <c r="AFA30"/>
      <c r="AFB30"/>
      <c r="AFC30"/>
      <c r="AFD30"/>
      <c r="AFE30"/>
      <c r="AFF30"/>
      <c r="AFG30"/>
      <c r="AFH30"/>
      <c r="AFI30"/>
      <c r="AFJ30"/>
      <c r="AFK30"/>
      <c r="AFL30"/>
      <c r="AFM30"/>
      <c r="AFN30"/>
      <c r="AFO30"/>
      <c r="AFP30"/>
      <c r="AFQ30"/>
      <c r="AFR30"/>
      <c r="AFS30"/>
      <c r="AFT30"/>
      <c r="AFU30"/>
      <c r="AFV30"/>
      <c r="AFW30"/>
      <c r="AFX30"/>
      <c r="AFY30"/>
      <c r="AFZ30"/>
      <c r="AGA30"/>
      <c r="AGB30"/>
      <c r="AGC30"/>
      <c r="AGD30"/>
      <c r="AGE30"/>
      <c r="AGF30"/>
      <c r="AGG30"/>
      <c r="AGH30"/>
      <c r="AGI30"/>
      <c r="AGJ30"/>
      <c r="AGK30"/>
      <c r="AGL30"/>
      <c r="AGM30"/>
      <c r="AGN30"/>
      <c r="AGO30"/>
      <c r="AGP30"/>
      <c r="AGQ30"/>
      <c r="AGR30"/>
      <c r="AGS30"/>
      <c r="AGT30"/>
      <c r="AGU30"/>
      <c r="AGV30"/>
      <c r="AGW30"/>
      <c r="AGX30"/>
      <c r="AGY30"/>
      <c r="AGZ30"/>
      <c r="AHA30"/>
      <c r="AHB30"/>
      <c r="AHC30"/>
      <c r="AHD30"/>
      <c r="AHE30"/>
      <c r="AHF30"/>
      <c r="AHG30"/>
      <c r="AHH30"/>
      <c r="AHI30"/>
      <c r="AHJ30"/>
      <c r="AHK30"/>
      <c r="AHL30"/>
      <c r="AHM30"/>
      <c r="AHN30"/>
      <c r="AHO30"/>
      <c r="AHP30"/>
      <c r="AHQ30"/>
      <c r="AHR30"/>
      <c r="AHS30"/>
      <c r="AHT30"/>
      <c r="AHU30"/>
      <c r="AHV30"/>
      <c r="AHW30"/>
      <c r="AHX30"/>
      <c r="AHY30"/>
      <c r="AHZ30"/>
      <c r="AIA30"/>
      <c r="AIB30"/>
      <c r="AIC30"/>
      <c r="AID30"/>
      <c r="AIE30"/>
      <c r="AIF30"/>
      <c r="AIG30"/>
      <c r="AIH30"/>
      <c r="AII30"/>
      <c r="AIJ30"/>
      <c r="AIK30"/>
      <c r="AIL30"/>
      <c r="AIM30"/>
      <c r="AIN30"/>
      <c r="AIO30"/>
      <c r="AIP30"/>
      <c r="AIQ30"/>
      <c r="AIR30"/>
      <c r="AIS30"/>
      <c r="AIT30"/>
      <c r="AIU30"/>
      <c r="AIV30"/>
      <c r="AIW30"/>
      <c r="AIX30"/>
      <c r="AIY30"/>
      <c r="AIZ30"/>
      <c r="AJA30"/>
      <c r="AJB30"/>
      <c r="AJC30"/>
      <c r="AJD30"/>
      <c r="AJE30"/>
      <c r="AJF30"/>
      <c r="AJG30"/>
      <c r="AJH30"/>
      <c r="AJI30"/>
      <c r="AJJ30"/>
      <c r="AJK30"/>
      <c r="AJL30"/>
      <c r="AJM30"/>
      <c r="AJN30"/>
      <c r="AJO30"/>
      <c r="AJP30"/>
      <c r="AJQ30"/>
      <c r="AJR30"/>
      <c r="AJS30"/>
      <c r="AJT30"/>
      <c r="AJU30"/>
      <c r="AJV30"/>
      <c r="AJW30"/>
      <c r="AJX30"/>
      <c r="AJY30"/>
      <c r="AJZ30"/>
      <c r="AKA30"/>
      <c r="AKB30"/>
      <c r="AKC30"/>
      <c r="AKD30"/>
      <c r="AKE30"/>
      <c r="AKF30"/>
      <c r="AKG30"/>
      <c r="AKH30"/>
      <c r="AKI30"/>
      <c r="AKJ30"/>
      <c r="AKK30"/>
      <c r="AKL30"/>
      <c r="AKM30"/>
      <c r="AKN30"/>
      <c r="AKO30"/>
      <c r="AKP30"/>
      <c r="AKQ30"/>
      <c r="AKR30"/>
      <c r="AKS30"/>
      <c r="AKT30"/>
      <c r="AKU30"/>
      <c r="AKV30"/>
      <c r="AKW30"/>
      <c r="AKX30"/>
      <c r="AKY30"/>
      <c r="AKZ30"/>
      <c r="ALA30"/>
      <c r="ALB30"/>
      <c r="ALC30"/>
      <c r="ALD30"/>
      <c r="ALE30"/>
      <c r="ALF30"/>
      <c r="ALG30"/>
      <c r="ALH30"/>
      <c r="ALI30"/>
      <c r="ALJ30"/>
      <c r="ALK30"/>
      <c r="ALL30"/>
      <c r="ALM30"/>
      <c r="ALN30"/>
      <c r="ALO30"/>
      <c r="ALP30"/>
      <c r="ALQ30"/>
      <c r="ALR30"/>
      <c r="ALS30"/>
      <c r="ALT30"/>
      <c r="ALU30"/>
      <c r="ALV30"/>
      <c r="ALW30"/>
      <c r="ALX30"/>
      <c r="ALY30"/>
      <c r="ALZ30"/>
      <c r="AMA30"/>
      <c r="AMB30"/>
      <c r="AMC30"/>
      <c r="AMD30"/>
      <c r="AME30"/>
      <c r="AMF30"/>
      <c r="AMG30"/>
      <c r="AMH30"/>
      <c r="AMI30"/>
      <c r="AMJ30"/>
    </row>
    <row r="32" spans="1:1024" s="12" customFormat="1">
      <c r="B32" s="207" t="s">
        <v>161</v>
      </c>
      <c r="C32" s="209">
        <f t="shared" ref="C32:AL32" si="6">SUM(C29:C31)</f>
        <v>0</v>
      </c>
      <c r="D32" s="209">
        <f t="shared" si="6"/>
        <v>0</v>
      </c>
      <c r="E32" s="209">
        <f t="shared" si="6"/>
        <v>0</v>
      </c>
      <c r="F32" s="209">
        <f t="shared" si="6"/>
        <v>0</v>
      </c>
      <c r="G32" s="209">
        <f t="shared" si="6"/>
        <v>0</v>
      </c>
      <c r="H32" s="209">
        <f t="shared" si="6"/>
        <v>0</v>
      </c>
      <c r="I32" s="209">
        <f t="shared" si="6"/>
        <v>0</v>
      </c>
      <c r="J32" s="209">
        <f t="shared" si="6"/>
        <v>-15000</v>
      </c>
      <c r="K32" s="209">
        <f t="shared" si="6"/>
        <v>-18000</v>
      </c>
      <c r="L32" s="209">
        <f t="shared" si="6"/>
        <v>-19500</v>
      </c>
      <c r="M32" s="209">
        <f t="shared" si="6"/>
        <v>-19501.5</v>
      </c>
      <c r="N32" s="209">
        <f t="shared" si="6"/>
        <v>-19503</v>
      </c>
      <c r="O32" s="209">
        <f t="shared" si="6"/>
        <v>-19503</v>
      </c>
      <c r="P32" s="209">
        <f t="shared" si="6"/>
        <v>-19503</v>
      </c>
      <c r="Q32" s="209">
        <f t="shared" si="6"/>
        <v>-19503</v>
      </c>
      <c r="R32" s="209">
        <f t="shared" si="6"/>
        <v>-19503</v>
      </c>
      <c r="S32" s="209">
        <f t="shared" si="6"/>
        <v>-19503</v>
      </c>
      <c r="T32" s="209">
        <f t="shared" si="6"/>
        <v>-19503</v>
      </c>
      <c r="U32" s="209">
        <f t="shared" si="6"/>
        <v>-19503</v>
      </c>
      <c r="V32" s="209">
        <f t="shared" si="6"/>
        <v>-19503</v>
      </c>
      <c r="W32" s="209">
        <f t="shared" si="6"/>
        <v>-19503</v>
      </c>
      <c r="X32" s="209">
        <f t="shared" si="6"/>
        <v>-19503</v>
      </c>
      <c r="Y32" s="209">
        <f t="shared" si="6"/>
        <v>-19503</v>
      </c>
      <c r="Z32" s="209">
        <f t="shared" si="6"/>
        <v>-19503</v>
      </c>
      <c r="AA32" s="209">
        <f t="shared" si="6"/>
        <v>-19503</v>
      </c>
      <c r="AB32" s="209">
        <f t="shared" si="6"/>
        <v>-19503</v>
      </c>
      <c r="AC32" s="209">
        <f t="shared" si="6"/>
        <v>-19503</v>
      </c>
      <c r="AD32" s="209">
        <f t="shared" si="6"/>
        <v>-19503</v>
      </c>
      <c r="AE32" s="209">
        <f t="shared" si="6"/>
        <v>-19503</v>
      </c>
      <c r="AF32" s="209">
        <f t="shared" si="6"/>
        <v>-19503</v>
      </c>
      <c r="AG32" s="209">
        <f t="shared" si="6"/>
        <v>-19503</v>
      </c>
      <c r="AH32" s="209">
        <f t="shared" si="6"/>
        <v>-19503</v>
      </c>
      <c r="AI32" s="209">
        <f t="shared" si="6"/>
        <v>-19503</v>
      </c>
      <c r="AJ32" s="209">
        <f t="shared" si="6"/>
        <v>-19503</v>
      </c>
      <c r="AK32" s="209">
        <f t="shared" si="6"/>
        <v>-19503</v>
      </c>
      <c r="AL32" s="209">
        <f t="shared" si="6"/>
        <v>-19503</v>
      </c>
    </row>
    <row r="33" spans="1:1024">
      <c r="A33"/>
      <c r="B33" s="207" t="s">
        <v>162</v>
      </c>
      <c r="C33" s="127"/>
      <c r="D33" s="127"/>
      <c r="E33" s="127"/>
      <c r="F33" s="127"/>
      <c r="G33" s="127"/>
      <c r="H33" s="127"/>
      <c r="I33" s="127"/>
      <c r="J33" s="127">
        <v>-60000</v>
      </c>
      <c r="K33" s="127"/>
      <c r="L33" s="127"/>
      <c r="M33" s="127"/>
      <c r="N33" s="127"/>
      <c r="O33" s="127"/>
      <c r="P33" s="127"/>
      <c r="Q33" s="127"/>
      <c r="R33" s="127"/>
      <c r="S33" s="127"/>
      <c r="T33" s="127"/>
      <c r="U33" s="127"/>
      <c r="V33" s="127"/>
      <c r="W33" s="127"/>
      <c r="X33" s="127"/>
      <c r="Y33" s="127"/>
      <c r="Z33" s="127"/>
      <c r="AA33" s="127"/>
      <c r="AB33" s="127"/>
      <c r="AC33" s="127"/>
      <c r="AD33" s="127"/>
      <c r="AE33" s="127"/>
      <c r="AF33" s="127"/>
      <c r="AG33" s="127"/>
      <c r="AH33" s="127"/>
      <c r="AI33" s="127"/>
      <c r="AJ33" s="127"/>
      <c r="AK33" s="127"/>
      <c r="AL33" s="127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  <c r="RG33"/>
      <c r="RH33"/>
      <c r="RI33"/>
      <c r="RJ33"/>
      <c r="RK33"/>
      <c r="RL33"/>
      <c r="RM33"/>
      <c r="RN33"/>
      <c r="RO33"/>
      <c r="RP33"/>
      <c r="RQ33"/>
      <c r="RR33"/>
      <c r="RS33"/>
      <c r="RT33"/>
      <c r="RU33"/>
      <c r="RV33"/>
      <c r="RW33"/>
      <c r="RX33"/>
      <c r="RY33"/>
      <c r="RZ33"/>
      <c r="SA33"/>
      <c r="SB33"/>
      <c r="SC33"/>
      <c r="SD33"/>
      <c r="SE33"/>
      <c r="SF33"/>
      <c r="SG33"/>
      <c r="SH33"/>
      <c r="SI33"/>
      <c r="SJ33"/>
      <c r="SK33"/>
      <c r="SL33"/>
      <c r="SM33"/>
      <c r="SN33"/>
      <c r="SO33"/>
      <c r="SP33"/>
      <c r="SQ33"/>
      <c r="SR33"/>
      <c r="SS33"/>
      <c r="ST33"/>
      <c r="SU33"/>
      <c r="SV33"/>
      <c r="SW33"/>
      <c r="SX33"/>
      <c r="SY33"/>
      <c r="SZ33"/>
      <c r="TA33"/>
      <c r="TB33"/>
      <c r="TC33"/>
      <c r="TD33"/>
      <c r="TE33"/>
      <c r="TF33"/>
      <c r="TG33"/>
      <c r="TH33"/>
      <c r="TI33"/>
      <c r="TJ33"/>
      <c r="TK33"/>
      <c r="TL33"/>
      <c r="TM33"/>
      <c r="TN33"/>
      <c r="TO33"/>
      <c r="TP33"/>
      <c r="TQ33"/>
      <c r="TR33"/>
      <c r="TS33"/>
      <c r="TT33"/>
      <c r="TU33"/>
      <c r="TV33"/>
      <c r="TW33"/>
      <c r="TX33"/>
      <c r="TY33"/>
      <c r="TZ33"/>
      <c r="UA33"/>
      <c r="UB33"/>
      <c r="UC33"/>
      <c r="UD33"/>
      <c r="UE33"/>
      <c r="UF33"/>
      <c r="UG33"/>
      <c r="UH33"/>
      <c r="UI33"/>
      <c r="UJ33"/>
      <c r="UK33"/>
      <c r="UL33"/>
      <c r="UM33"/>
      <c r="UN33"/>
      <c r="UO33"/>
      <c r="UP33"/>
      <c r="UQ33"/>
      <c r="UR33"/>
      <c r="US33"/>
      <c r="UT33"/>
      <c r="UU33"/>
      <c r="UV33"/>
      <c r="UW33"/>
      <c r="UX33"/>
      <c r="UY33"/>
      <c r="UZ33"/>
      <c r="VA33"/>
      <c r="VB33"/>
      <c r="VC33"/>
      <c r="VD33"/>
      <c r="VE33"/>
      <c r="VF33"/>
      <c r="VG33"/>
      <c r="VH33"/>
      <c r="VI33"/>
      <c r="VJ33"/>
      <c r="VK33"/>
      <c r="VL33"/>
      <c r="VM33"/>
      <c r="VN33"/>
      <c r="VO33"/>
      <c r="VP33"/>
      <c r="VQ33"/>
      <c r="VR33"/>
      <c r="VS33"/>
      <c r="VT33"/>
      <c r="VU33"/>
      <c r="VV33"/>
      <c r="VW33"/>
      <c r="VX33"/>
      <c r="VY33"/>
      <c r="VZ33"/>
      <c r="WA33"/>
      <c r="WB33"/>
      <c r="WC33"/>
      <c r="WD33"/>
      <c r="WE33"/>
      <c r="WF33"/>
      <c r="WG33"/>
      <c r="WH33"/>
      <c r="WI33"/>
      <c r="WJ33"/>
      <c r="WK33"/>
      <c r="WL33"/>
      <c r="WM33"/>
      <c r="WN33"/>
      <c r="WO33"/>
      <c r="WP33"/>
      <c r="WQ33"/>
      <c r="WR33"/>
      <c r="WS33"/>
      <c r="WT33"/>
      <c r="WU33"/>
      <c r="WV33"/>
      <c r="WW33"/>
      <c r="WX33"/>
      <c r="WY33"/>
      <c r="WZ33"/>
      <c r="XA33"/>
      <c r="XB33"/>
      <c r="XC33"/>
      <c r="XD33"/>
      <c r="XE33"/>
      <c r="XF33"/>
      <c r="XG33"/>
      <c r="XH33"/>
      <c r="XI33"/>
      <c r="XJ33"/>
      <c r="XK33"/>
      <c r="XL33"/>
      <c r="XM33"/>
      <c r="XN33"/>
      <c r="XO33"/>
      <c r="XP33"/>
      <c r="XQ33"/>
      <c r="XR33"/>
      <c r="XS33"/>
      <c r="XT33"/>
      <c r="XU33"/>
      <c r="XV33"/>
      <c r="XW33"/>
      <c r="XX33"/>
      <c r="XY33"/>
      <c r="XZ33"/>
      <c r="YA33"/>
      <c r="YB33"/>
      <c r="YC33"/>
      <c r="YD33"/>
      <c r="YE33"/>
      <c r="YF33"/>
      <c r="YG33"/>
      <c r="YH33"/>
      <c r="YI33"/>
      <c r="YJ33"/>
      <c r="YK33"/>
      <c r="YL33"/>
      <c r="YM33"/>
      <c r="YN33"/>
      <c r="YO33"/>
      <c r="YP33"/>
      <c r="YQ33"/>
      <c r="YR33"/>
      <c r="YS33"/>
      <c r="YT33"/>
      <c r="YU33"/>
      <c r="YV33"/>
      <c r="YW33"/>
      <c r="YX33"/>
      <c r="YY33"/>
      <c r="YZ33"/>
      <c r="ZA33"/>
      <c r="ZB33"/>
      <c r="ZC33"/>
      <c r="ZD33"/>
      <c r="ZE33"/>
      <c r="ZF33"/>
      <c r="ZG33"/>
      <c r="ZH33"/>
      <c r="ZI33"/>
      <c r="ZJ33"/>
      <c r="ZK33"/>
      <c r="ZL33"/>
      <c r="ZM33"/>
      <c r="ZN33"/>
      <c r="ZO33"/>
      <c r="ZP33"/>
      <c r="ZQ33"/>
      <c r="ZR33"/>
      <c r="ZS33"/>
      <c r="ZT33"/>
      <c r="ZU33"/>
      <c r="ZV33"/>
      <c r="ZW33"/>
      <c r="ZX33"/>
      <c r="ZY33"/>
      <c r="ZZ33"/>
      <c r="AAA33"/>
      <c r="AAB33"/>
      <c r="AAC33"/>
      <c r="AAD33"/>
      <c r="AAE33"/>
      <c r="AAF33"/>
      <c r="AAG33"/>
      <c r="AAH33"/>
      <c r="AAI33"/>
      <c r="AAJ33"/>
      <c r="AAK33"/>
      <c r="AAL33"/>
      <c r="AAM33"/>
      <c r="AAN33"/>
      <c r="AAO33"/>
      <c r="AAP33"/>
      <c r="AAQ33"/>
      <c r="AAR33"/>
      <c r="AAS33"/>
      <c r="AAT33"/>
      <c r="AAU33"/>
      <c r="AAV33"/>
      <c r="AAW33"/>
      <c r="AAX33"/>
      <c r="AAY33"/>
      <c r="AAZ33"/>
      <c r="ABA33"/>
      <c r="ABB33"/>
      <c r="ABC33"/>
      <c r="ABD33"/>
      <c r="ABE33"/>
      <c r="ABF33"/>
      <c r="ABG33"/>
      <c r="ABH33"/>
      <c r="ABI33"/>
      <c r="ABJ33"/>
      <c r="ABK33"/>
      <c r="ABL33"/>
      <c r="ABM33"/>
      <c r="ABN33"/>
      <c r="ABO33"/>
      <c r="ABP33"/>
      <c r="ABQ33"/>
      <c r="ABR33"/>
      <c r="ABS33"/>
      <c r="ABT33"/>
      <c r="ABU33"/>
      <c r="ABV33"/>
      <c r="ABW33"/>
      <c r="ABX33"/>
      <c r="ABY33"/>
      <c r="ABZ33"/>
      <c r="ACA33"/>
      <c r="ACB33"/>
      <c r="ACC33"/>
      <c r="ACD33"/>
      <c r="ACE33"/>
      <c r="ACF33"/>
      <c r="ACG33"/>
      <c r="ACH33"/>
      <c r="ACI33"/>
      <c r="ACJ33"/>
      <c r="ACK33"/>
      <c r="ACL33"/>
      <c r="ACM33"/>
      <c r="ACN33"/>
      <c r="ACO33"/>
      <c r="ACP33"/>
      <c r="ACQ33"/>
      <c r="ACR33"/>
      <c r="ACS33"/>
      <c r="ACT33"/>
      <c r="ACU33"/>
      <c r="ACV33"/>
      <c r="ACW33"/>
      <c r="ACX33"/>
      <c r="ACY33"/>
      <c r="ACZ33"/>
      <c r="ADA33"/>
      <c r="ADB33"/>
      <c r="ADC33"/>
      <c r="ADD33"/>
      <c r="ADE33"/>
      <c r="ADF33"/>
      <c r="ADG33"/>
      <c r="ADH33"/>
      <c r="ADI33"/>
      <c r="ADJ33"/>
      <c r="ADK33"/>
      <c r="ADL33"/>
      <c r="ADM33"/>
      <c r="ADN33"/>
      <c r="ADO33"/>
      <c r="ADP33"/>
      <c r="ADQ33"/>
      <c r="ADR33"/>
      <c r="ADS33"/>
      <c r="ADT33"/>
      <c r="ADU33"/>
      <c r="ADV33"/>
      <c r="ADW33"/>
      <c r="ADX33"/>
      <c r="ADY33"/>
      <c r="ADZ33"/>
      <c r="AEA33"/>
      <c r="AEB33"/>
      <c r="AEC33"/>
      <c r="AED33"/>
      <c r="AEE33"/>
      <c r="AEF33"/>
      <c r="AEG33"/>
      <c r="AEH33"/>
      <c r="AEI33"/>
      <c r="AEJ33"/>
      <c r="AEK33"/>
      <c r="AEL33"/>
      <c r="AEM33"/>
      <c r="AEN33"/>
      <c r="AEO33"/>
      <c r="AEP33"/>
      <c r="AEQ33"/>
      <c r="AER33"/>
      <c r="AES33"/>
      <c r="AET33"/>
      <c r="AEU33"/>
      <c r="AEV33"/>
      <c r="AEW33"/>
      <c r="AEX33"/>
      <c r="AEY33"/>
      <c r="AEZ33"/>
      <c r="AFA33"/>
      <c r="AFB33"/>
      <c r="AFC33"/>
      <c r="AFD33"/>
      <c r="AFE33"/>
      <c r="AFF33"/>
      <c r="AFG33"/>
      <c r="AFH33"/>
      <c r="AFI33"/>
      <c r="AFJ33"/>
      <c r="AFK33"/>
      <c r="AFL33"/>
      <c r="AFM33"/>
      <c r="AFN33"/>
      <c r="AFO33"/>
      <c r="AFP33"/>
      <c r="AFQ33"/>
      <c r="AFR33"/>
      <c r="AFS33"/>
      <c r="AFT33"/>
      <c r="AFU33"/>
      <c r="AFV33"/>
      <c r="AFW33"/>
      <c r="AFX33"/>
      <c r="AFY33"/>
      <c r="AFZ33"/>
      <c r="AGA33"/>
      <c r="AGB33"/>
      <c r="AGC33"/>
      <c r="AGD33"/>
      <c r="AGE33"/>
      <c r="AGF33"/>
      <c r="AGG33"/>
      <c r="AGH33"/>
      <c r="AGI33"/>
      <c r="AGJ33"/>
      <c r="AGK33"/>
      <c r="AGL33"/>
      <c r="AGM33"/>
      <c r="AGN33"/>
      <c r="AGO33"/>
      <c r="AGP33"/>
      <c r="AGQ33"/>
      <c r="AGR33"/>
      <c r="AGS33"/>
      <c r="AGT33"/>
      <c r="AGU33"/>
      <c r="AGV33"/>
      <c r="AGW33"/>
      <c r="AGX33"/>
      <c r="AGY33"/>
      <c r="AGZ33"/>
      <c r="AHA33"/>
      <c r="AHB33"/>
      <c r="AHC33"/>
      <c r="AHD33"/>
      <c r="AHE33"/>
      <c r="AHF33"/>
      <c r="AHG33"/>
      <c r="AHH33"/>
      <c r="AHI33"/>
      <c r="AHJ33"/>
      <c r="AHK33"/>
      <c r="AHL33"/>
      <c r="AHM33"/>
      <c r="AHN33"/>
      <c r="AHO33"/>
      <c r="AHP33"/>
      <c r="AHQ33"/>
      <c r="AHR33"/>
      <c r="AHS33"/>
      <c r="AHT33"/>
      <c r="AHU33"/>
      <c r="AHV33"/>
      <c r="AHW33"/>
      <c r="AHX33"/>
      <c r="AHY33"/>
      <c r="AHZ33"/>
      <c r="AIA33"/>
      <c r="AIB33"/>
      <c r="AIC33"/>
      <c r="AID33"/>
      <c r="AIE33"/>
      <c r="AIF33"/>
      <c r="AIG33"/>
      <c r="AIH33"/>
      <c r="AII33"/>
      <c r="AIJ33"/>
      <c r="AIK33"/>
      <c r="AIL33"/>
      <c r="AIM33"/>
      <c r="AIN33"/>
      <c r="AIO33"/>
      <c r="AIP33"/>
      <c r="AIQ33"/>
      <c r="AIR33"/>
      <c r="AIS33"/>
      <c r="AIT33"/>
      <c r="AIU33"/>
      <c r="AIV33"/>
      <c r="AIW33"/>
      <c r="AIX33"/>
      <c r="AIY33"/>
      <c r="AIZ33"/>
      <c r="AJA33"/>
      <c r="AJB33"/>
      <c r="AJC33"/>
      <c r="AJD33"/>
      <c r="AJE33"/>
      <c r="AJF33"/>
      <c r="AJG33"/>
      <c r="AJH33"/>
      <c r="AJI33"/>
      <c r="AJJ33"/>
      <c r="AJK33"/>
      <c r="AJL33"/>
      <c r="AJM33"/>
      <c r="AJN33"/>
      <c r="AJO33"/>
      <c r="AJP33"/>
      <c r="AJQ33"/>
      <c r="AJR33"/>
      <c r="AJS33"/>
      <c r="AJT33"/>
      <c r="AJU33"/>
      <c r="AJV33"/>
      <c r="AJW33"/>
      <c r="AJX33"/>
      <c r="AJY33"/>
      <c r="AJZ33"/>
      <c r="AKA33"/>
      <c r="AKB33"/>
      <c r="AKC33"/>
      <c r="AKD33"/>
      <c r="AKE33"/>
      <c r="AKF33"/>
      <c r="AKG33"/>
      <c r="AKH33"/>
      <c r="AKI33"/>
      <c r="AKJ33"/>
      <c r="AKK33"/>
      <c r="AKL33"/>
      <c r="AKM33"/>
      <c r="AKN33"/>
      <c r="AKO33"/>
      <c r="AKP33"/>
      <c r="AKQ33"/>
      <c r="AKR33"/>
      <c r="AKS33"/>
      <c r="AKT33"/>
      <c r="AKU33"/>
      <c r="AKV33"/>
      <c r="AKW33"/>
      <c r="AKX33"/>
      <c r="AKY33"/>
      <c r="AKZ33"/>
      <c r="ALA33"/>
      <c r="ALB33"/>
      <c r="ALC33"/>
      <c r="ALD33"/>
      <c r="ALE33"/>
      <c r="ALF33"/>
      <c r="ALG33"/>
      <c r="ALH33"/>
      <c r="ALI33"/>
      <c r="ALJ33"/>
      <c r="ALK33"/>
      <c r="ALL33"/>
      <c r="ALM33"/>
      <c r="ALN33"/>
      <c r="ALO33"/>
      <c r="ALP33"/>
      <c r="ALQ33"/>
      <c r="ALR33"/>
      <c r="ALS33"/>
      <c r="ALT33"/>
      <c r="ALU33"/>
      <c r="ALV33"/>
      <c r="ALW33"/>
      <c r="ALX33"/>
      <c r="ALY33"/>
      <c r="ALZ33"/>
      <c r="AMA33"/>
      <c r="AMB33"/>
      <c r="AMC33"/>
      <c r="AMD33"/>
      <c r="AME33"/>
      <c r="AMF33"/>
      <c r="AMG33"/>
      <c r="AMH33"/>
      <c r="AMI33"/>
      <c r="AMJ33"/>
    </row>
    <row r="37" spans="1:1024" s="94" customFormat="1">
      <c r="A37" s="94" t="s">
        <v>163</v>
      </c>
    </row>
    <row r="38" spans="1:1024">
      <c r="A38"/>
      <c r="B38" s="210" t="s">
        <v>76</v>
      </c>
      <c r="C38" s="127"/>
      <c r="D38" s="127"/>
      <c r="E38" s="127"/>
      <c r="F38" s="127"/>
      <c r="G38" s="127"/>
      <c r="H38" s="127"/>
      <c r="I38" s="127"/>
      <c r="J38" s="127">
        <v>-40000</v>
      </c>
      <c r="K38" s="127">
        <v>-40000</v>
      </c>
      <c r="L38" s="127">
        <v>-40000</v>
      </c>
      <c r="M38" s="127">
        <v>-40000</v>
      </c>
      <c r="N38" s="127">
        <v>-40000</v>
      </c>
      <c r="O38" s="127">
        <v>-40000</v>
      </c>
      <c r="P38" s="127">
        <v>-40000</v>
      </c>
      <c r="Q38" s="127">
        <v>-40000</v>
      </c>
      <c r="R38" s="127">
        <v>-40000</v>
      </c>
      <c r="S38" s="127">
        <v>-40000</v>
      </c>
      <c r="T38" s="127">
        <v>-40000</v>
      </c>
      <c r="U38" s="127">
        <v>-40000</v>
      </c>
      <c r="V38" s="127">
        <v>-40000</v>
      </c>
      <c r="W38" s="127">
        <v>-40000</v>
      </c>
      <c r="X38" s="127">
        <v>-40000</v>
      </c>
      <c r="Y38" s="127">
        <v>-40000</v>
      </c>
      <c r="Z38" s="127">
        <v>-40000</v>
      </c>
      <c r="AA38" s="127">
        <v>-40000</v>
      </c>
      <c r="AB38" s="127">
        <v>-40000</v>
      </c>
      <c r="AC38" s="127">
        <v>-40000</v>
      </c>
      <c r="AD38" s="127">
        <v>-40000</v>
      </c>
      <c r="AE38" s="127">
        <v>-40000</v>
      </c>
      <c r="AF38" s="127">
        <v>-40000</v>
      </c>
      <c r="AG38" s="127">
        <v>-40000</v>
      </c>
      <c r="AH38" s="127">
        <v>-40000</v>
      </c>
      <c r="AI38" s="127">
        <v>-40000</v>
      </c>
      <c r="AJ38" s="127">
        <v>-40000</v>
      </c>
      <c r="AK38" s="127">
        <v>-40000</v>
      </c>
      <c r="AL38" s="127">
        <v>-40000</v>
      </c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  <c r="RG38"/>
      <c r="RH38"/>
      <c r="RI38"/>
      <c r="RJ38"/>
      <c r="RK38"/>
      <c r="RL38"/>
      <c r="RM38"/>
      <c r="RN38"/>
      <c r="RO38"/>
      <c r="RP38"/>
      <c r="RQ38"/>
      <c r="RR38"/>
      <c r="RS38"/>
      <c r="RT38"/>
      <c r="RU38"/>
      <c r="RV38"/>
      <c r="RW38"/>
      <c r="RX38"/>
      <c r="RY38"/>
      <c r="RZ38"/>
      <c r="SA38"/>
      <c r="SB38"/>
      <c r="SC38"/>
      <c r="SD38"/>
      <c r="SE38"/>
      <c r="SF38"/>
      <c r="SG38"/>
      <c r="SH38"/>
      <c r="SI38"/>
      <c r="SJ38"/>
      <c r="SK38"/>
      <c r="SL38"/>
      <c r="SM38"/>
      <c r="SN38"/>
      <c r="SO38"/>
      <c r="SP38"/>
      <c r="SQ38"/>
      <c r="SR38"/>
      <c r="SS38"/>
      <c r="ST38"/>
      <c r="SU38"/>
      <c r="SV38"/>
      <c r="SW38"/>
      <c r="SX38"/>
      <c r="SY38"/>
      <c r="SZ38"/>
      <c r="TA38"/>
      <c r="TB38"/>
      <c r="TC38"/>
      <c r="TD38"/>
      <c r="TE38"/>
      <c r="TF38"/>
      <c r="TG38"/>
      <c r="TH38"/>
      <c r="TI38"/>
      <c r="TJ38"/>
      <c r="TK38"/>
      <c r="TL38"/>
      <c r="TM38"/>
      <c r="TN38"/>
      <c r="TO38"/>
      <c r="TP38"/>
      <c r="TQ38"/>
      <c r="TR38"/>
      <c r="TS38"/>
      <c r="TT38"/>
      <c r="TU38"/>
      <c r="TV38"/>
      <c r="TW38"/>
      <c r="TX38"/>
      <c r="TY38"/>
      <c r="TZ38"/>
      <c r="UA38"/>
      <c r="UB38"/>
      <c r="UC38"/>
      <c r="UD38"/>
      <c r="UE38"/>
      <c r="UF38"/>
      <c r="UG38"/>
      <c r="UH38"/>
      <c r="UI38"/>
      <c r="UJ38"/>
      <c r="UK38"/>
      <c r="UL38"/>
      <c r="UM38"/>
      <c r="UN38"/>
      <c r="UO38"/>
      <c r="UP38"/>
      <c r="UQ38"/>
      <c r="UR38"/>
      <c r="US38"/>
      <c r="UT38"/>
      <c r="UU38"/>
      <c r="UV38"/>
      <c r="UW38"/>
      <c r="UX38"/>
      <c r="UY38"/>
      <c r="UZ38"/>
      <c r="VA38"/>
      <c r="VB38"/>
      <c r="VC38"/>
      <c r="VD38"/>
      <c r="VE38"/>
      <c r="VF38"/>
      <c r="VG38"/>
      <c r="VH38"/>
      <c r="VI38"/>
      <c r="VJ38"/>
      <c r="VK38"/>
      <c r="VL38"/>
      <c r="VM38"/>
      <c r="VN38"/>
      <c r="VO38"/>
      <c r="VP38"/>
      <c r="VQ38"/>
      <c r="VR38"/>
      <c r="VS38"/>
      <c r="VT38"/>
      <c r="VU38"/>
      <c r="VV38"/>
      <c r="VW38"/>
      <c r="VX38"/>
      <c r="VY38"/>
      <c r="VZ38"/>
      <c r="WA38"/>
      <c r="WB38"/>
      <c r="WC38"/>
      <c r="WD38"/>
      <c r="WE38"/>
      <c r="WF38"/>
      <c r="WG38"/>
      <c r="WH38"/>
      <c r="WI38"/>
      <c r="WJ38"/>
      <c r="WK38"/>
      <c r="WL38"/>
      <c r="WM38"/>
      <c r="WN38"/>
      <c r="WO38"/>
      <c r="WP38"/>
      <c r="WQ38"/>
      <c r="WR38"/>
      <c r="WS38"/>
      <c r="WT38"/>
      <c r="WU38"/>
      <c r="WV38"/>
      <c r="WW38"/>
      <c r="WX38"/>
      <c r="WY38"/>
      <c r="WZ38"/>
      <c r="XA38"/>
      <c r="XB38"/>
      <c r="XC38"/>
      <c r="XD38"/>
      <c r="XE38"/>
      <c r="XF38"/>
      <c r="XG38"/>
      <c r="XH38"/>
      <c r="XI38"/>
      <c r="XJ38"/>
      <c r="XK38"/>
      <c r="XL38"/>
      <c r="XM38"/>
      <c r="XN38"/>
      <c r="XO38"/>
      <c r="XP38"/>
      <c r="XQ38"/>
      <c r="XR38"/>
      <c r="XS38"/>
      <c r="XT38"/>
      <c r="XU38"/>
      <c r="XV38"/>
      <c r="XW38"/>
      <c r="XX38"/>
      <c r="XY38"/>
      <c r="XZ38"/>
      <c r="YA38"/>
      <c r="YB38"/>
      <c r="YC38"/>
      <c r="YD38"/>
      <c r="YE38"/>
      <c r="YF38"/>
      <c r="YG38"/>
      <c r="YH38"/>
      <c r="YI38"/>
      <c r="YJ38"/>
      <c r="YK38"/>
      <c r="YL38"/>
      <c r="YM38"/>
      <c r="YN38"/>
      <c r="YO38"/>
      <c r="YP38"/>
      <c r="YQ38"/>
      <c r="YR38"/>
      <c r="YS38"/>
      <c r="YT38"/>
      <c r="YU38"/>
      <c r="YV38"/>
      <c r="YW38"/>
      <c r="YX38"/>
      <c r="YY38"/>
      <c r="YZ38"/>
      <c r="ZA38"/>
      <c r="ZB38"/>
      <c r="ZC38"/>
      <c r="ZD38"/>
      <c r="ZE38"/>
      <c r="ZF38"/>
      <c r="ZG38"/>
      <c r="ZH38"/>
      <c r="ZI38"/>
      <c r="ZJ38"/>
      <c r="ZK38"/>
      <c r="ZL38"/>
      <c r="ZM38"/>
      <c r="ZN38"/>
      <c r="ZO38"/>
      <c r="ZP38"/>
      <c r="ZQ38"/>
      <c r="ZR38"/>
      <c r="ZS38"/>
      <c r="ZT38"/>
      <c r="ZU38"/>
      <c r="ZV38"/>
      <c r="ZW38"/>
      <c r="ZX38"/>
      <c r="ZY38"/>
      <c r="ZZ38"/>
      <c r="AAA38"/>
      <c r="AAB38"/>
      <c r="AAC38"/>
      <c r="AAD38"/>
      <c r="AAE38"/>
      <c r="AAF38"/>
      <c r="AAG38"/>
      <c r="AAH38"/>
      <c r="AAI38"/>
      <c r="AAJ38"/>
      <c r="AAK38"/>
      <c r="AAL38"/>
      <c r="AAM38"/>
      <c r="AAN38"/>
      <c r="AAO38"/>
      <c r="AAP38"/>
      <c r="AAQ38"/>
      <c r="AAR38"/>
      <c r="AAS38"/>
      <c r="AAT38"/>
      <c r="AAU38"/>
      <c r="AAV38"/>
      <c r="AAW38"/>
      <c r="AAX38"/>
      <c r="AAY38"/>
      <c r="AAZ38"/>
      <c r="ABA38"/>
      <c r="ABB38"/>
      <c r="ABC38"/>
      <c r="ABD38"/>
      <c r="ABE38"/>
      <c r="ABF38"/>
      <c r="ABG38"/>
      <c r="ABH38"/>
      <c r="ABI38"/>
      <c r="ABJ38"/>
      <c r="ABK38"/>
      <c r="ABL38"/>
      <c r="ABM38"/>
      <c r="ABN38"/>
      <c r="ABO38"/>
      <c r="ABP38"/>
      <c r="ABQ38"/>
      <c r="ABR38"/>
      <c r="ABS38"/>
      <c r="ABT38"/>
      <c r="ABU38"/>
      <c r="ABV38"/>
      <c r="ABW38"/>
      <c r="ABX38"/>
      <c r="ABY38"/>
      <c r="ABZ38"/>
      <c r="ACA38"/>
      <c r="ACB38"/>
      <c r="ACC38"/>
      <c r="ACD38"/>
      <c r="ACE38"/>
      <c r="ACF38"/>
      <c r="ACG38"/>
      <c r="ACH38"/>
      <c r="ACI38"/>
      <c r="ACJ38"/>
      <c r="ACK38"/>
      <c r="ACL38"/>
      <c r="ACM38"/>
      <c r="ACN38"/>
      <c r="ACO38"/>
      <c r="ACP38"/>
      <c r="ACQ38"/>
      <c r="ACR38"/>
      <c r="ACS38"/>
      <c r="ACT38"/>
      <c r="ACU38"/>
      <c r="ACV38"/>
      <c r="ACW38"/>
      <c r="ACX38"/>
      <c r="ACY38"/>
      <c r="ACZ38"/>
      <c r="ADA38"/>
      <c r="ADB38"/>
      <c r="ADC38"/>
      <c r="ADD38"/>
      <c r="ADE38"/>
      <c r="ADF38"/>
      <c r="ADG38"/>
      <c r="ADH38"/>
      <c r="ADI38"/>
      <c r="ADJ38"/>
      <c r="ADK38"/>
      <c r="ADL38"/>
      <c r="ADM38"/>
      <c r="ADN38"/>
      <c r="ADO38"/>
      <c r="ADP38"/>
      <c r="ADQ38"/>
      <c r="ADR38"/>
      <c r="ADS38"/>
      <c r="ADT38"/>
      <c r="ADU38"/>
      <c r="ADV38"/>
      <c r="ADW38"/>
      <c r="ADX38"/>
      <c r="ADY38"/>
      <c r="ADZ38"/>
      <c r="AEA38"/>
      <c r="AEB38"/>
      <c r="AEC38"/>
      <c r="AED38"/>
      <c r="AEE38"/>
      <c r="AEF38"/>
      <c r="AEG38"/>
      <c r="AEH38"/>
      <c r="AEI38"/>
      <c r="AEJ38"/>
      <c r="AEK38"/>
      <c r="AEL38"/>
      <c r="AEM38"/>
      <c r="AEN38"/>
      <c r="AEO38"/>
      <c r="AEP38"/>
      <c r="AEQ38"/>
      <c r="AER38"/>
      <c r="AES38"/>
      <c r="AET38"/>
      <c r="AEU38"/>
      <c r="AEV38"/>
      <c r="AEW38"/>
      <c r="AEX38"/>
      <c r="AEY38"/>
      <c r="AEZ38"/>
      <c r="AFA38"/>
      <c r="AFB38"/>
      <c r="AFC38"/>
      <c r="AFD38"/>
      <c r="AFE38"/>
      <c r="AFF38"/>
      <c r="AFG38"/>
      <c r="AFH38"/>
      <c r="AFI38"/>
      <c r="AFJ38"/>
      <c r="AFK38"/>
      <c r="AFL38"/>
      <c r="AFM38"/>
      <c r="AFN38"/>
      <c r="AFO38"/>
      <c r="AFP38"/>
      <c r="AFQ38"/>
      <c r="AFR38"/>
      <c r="AFS38"/>
      <c r="AFT38"/>
      <c r="AFU38"/>
      <c r="AFV38"/>
      <c r="AFW38"/>
      <c r="AFX38"/>
      <c r="AFY38"/>
      <c r="AFZ38"/>
      <c r="AGA38"/>
      <c r="AGB38"/>
      <c r="AGC38"/>
      <c r="AGD38"/>
      <c r="AGE38"/>
      <c r="AGF38"/>
      <c r="AGG38"/>
      <c r="AGH38"/>
      <c r="AGI38"/>
      <c r="AGJ38"/>
      <c r="AGK38"/>
      <c r="AGL38"/>
      <c r="AGM38"/>
      <c r="AGN38"/>
      <c r="AGO38"/>
      <c r="AGP38"/>
      <c r="AGQ38"/>
      <c r="AGR38"/>
      <c r="AGS38"/>
      <c r="AGT38"/>
      <c r="AGU38"/>
      <c r="AGV38"/>
      <c r="AGW38"/>
      <c r="AGX38"/>
      <c r="AGY38"/>
      <c r="AGZ38"/>
      <c r="AHA38"/>
      <c r="AHB38"/>
      <c r="AHC38"/>
      <c r="AHD38"/>
      <c r="AHE38"/>
      <c r="AHF38"/>
      <c r="AHG38"/>
      <c r="AHH38"/>
      <c r="AHI38"/>
      <c r="AHJ38"/>
      <c r="AHK38"/>
      <c r="AHL38"/>
      <c r="AHM38"/>
      <c r="AHN38"/>
      <c r="AHO38"/>
      <c r="AHP38"/>
      <c r="AHQ38"/>
      <c r="AHR38"/>
      <c r="AHS38"/>
      <c r="AHT38"/>
      <c r="AHU38"/>
      <c r="AHV38"/>
      <c r="AHW38"/>
      <c r="AHX38"/>
      <c r="AHY38"/>
      <c r="AHZ38"/>
      <c r="AIA38"/>
      <c r="AIB38"/>
      <c r="AIC38"/>
      <c r="AID38"/>
      <c r="AIE38"/>
      <c r="AIF38"/>
      <c r="AIG38"/>
      <c r="AIH38"/>
      <c r="AII38"/>
      <c r="AIJ38"/>
      <c r="AIK38"/>
      <c r="AIL38"/>
      <c r="AIM38"/>
      <c r="AIN38"/>
      <c r="AIO38"/>
      <c r="AIP38"/>
      <c r="AIQ38"/>
      <c r="AIR38"/>
      <c r="AIS38"/>
      <c r="AIT38"/>
      <c r="AIU38"/>
      <c r="AIV38"/>
      <c r="AIW38"/>
      <c r="AIX38"/>
      <c r="AIY38"/>
      <c r="AIZ38"/>
      <c r="AJA38"/>
      <c r="AJB38"/>
      <c r="AJC38"/>
      <c r="AJD38"/>
      <c r="AJE38"/>
      <c r="AJF38"/>
      <c r="AJG38"/>
      <c r="AJH38"/>
      <c r="AJI38"/>
      <c r="AJJ38"/>
      <c r="AJK38"/>
      <c r="AJL38"/>
      <c r="AJM38"/>
      <c r="AJN38"/>
      <c r="AJO38"/>
      <c r="AJP38"/>
      <c r="AJQ38"/>
      <c r="AJR38"/>
      <c r="AJS38"/>
      <c r="AJT38"/>
      <c r="AJU38"/>
      <c r="AJV38"/>
      <c r="AJW38"/>
      <c r="AJX38"/>
      <c r="AJY38"/>
      <c r="AJZ38"/>
      <c r="AKA38"/>
      <c r="AKB38"/>
      <c r="AKC38"/>
      <c r="AKD38"/>
      <c r="AKE38"/>
      <c r="AKF38"/>
      <c r="AKG38"/>
      <c r="AKH38"/>
      <c r="AKI38"/>
      <c r="AKJ38"/>
      <c r="AKK38"/>
      <c r="AKL38"/>
      <c r="AKM38"/>
      <c r="AKN38"/>
      <c r="AKO38"/>
      <c r="AKP38"/>
      <c r="AKQ38"/>
      <c r="AKR38"/>
      <c r="AKS38"/>
      <c r="AKT38"/>
      <c r="AKU38"/>
      <c r="AKV38"/>
      <c r="AKW38"/>
      <c r="AKX38"/>
      <c r="AKY38"/>
      <c r="AKZ38"/>
      <c r="ALA38"/>
      <c r="ALB38"/>
      <c r="ALC38"/>
      <c r="ALD38"/>
      <c r="ALE38"/>
      <c r="ALF38"/>
      <c r="ALG38"/>
      <c r="ALH38"/>
      <c r="ALI38"/>
      <c r="ALJ38"/>
      <c r="ALK38"/>
      <c r="ALL38"/>
      <c r="ALM38"/>
      <c r="ALN38"/>
      <c r="ALO38"/>
      <c r="ALP38"/>
      <c r="ALQ38"/>
      <c r="ALR38"/>
      <c r="ALS38"/>
      <c r="ALT38"/>
      <c r="ALU38"/>
      <c r="ALV38"/>
      <c r="ALW38"/>
      <c r="ALX38"/>
      <c r="ALY38"/>
      <c r="ALZ38"/>
      <c r="AMA38"/>
      <c r="AMB38"/>
      <c r="AMC38"/>
      <c r="AMD38"/>
      <c r="AME38"/>
      <c r="AMF38"/>
      <c r="AMG38"/>
      <c r="AMH38"/>
      <c r="AMI38"/>
      <c r="AMJ38"/>
    </row>
    <row r="39" spans="1:1024">
      <c r="A39"/>
      <c r="B39" s="211" t="s">
        <v>77</v>
      </c>
      <c r="C39" s="127"/>
      <c r="D39" s="127"/>
      <c r="E39" s="127"/>
      <c r="F39" s="127"/>
      <c r="G39" s="127"/>
      <c r="H39" s="127"/>
      <c r="I39" s="127"/>
      <c r="J39" s="127">
        <v>-1000</v>
      </c>
      <c r="K39" s="127">
        <v>-1000</v>
      </c>
      <c r="L39" s="127">
        <v>-1000</v>
      </c>
      <c r="M39" s="127">
        <v>-1000</v>
      </c>
      <c r="N39" s="127">
        <v>-1000</v>
      </c>
      <c r="O39" s="127">
        <v>-1000</v>
      </c>
      <c r="P39" s="127">
        <v>-1000</v>
      </c>
      <c r="Q39" s="127">
        <v>-1000</v>
      </c>
      <c r="R39" s="127">
        <v>-1000</v>
      </c>
      <c r="S39" s="127">
        <v>-1000</v>
      </c>
      <c r="T39" s="127">
        <v>-1000</v>
      </c>
      <c r="U39" s="127">
        <v>-1000</v>
      </c>
      <c r="V39" s="127">
        <v>-1000</v>
      </c>
      <c r="W39" s="127">
        <v>-1000</v>
      </c>
      <c r="X39" s="127">
        <v>-1000</v>
      </c>
      <c r="Y39" s="127">
        <v>-1000</v>
      </c>
      <c r="Z39" s="127">
        <v>-1000</v>
      </c>
      <c r="AA39" s="127">
        <v>-1000</v>
      </c>
      <c r="AB39" s="127">
        <v>-1000</v>
      </c>
      <c r="AC39" s="127">
        <v>-1000</v>
      </c>
      <c r="AD39" s="127">
        <v>-1000</v>
      </c>
      <c r="AE39" s="127">
        <v>-1000</v>
      </c>
      <c r="AF39" s="127">
        <v>-1000</v>
      </c>
      <c r="AG39" s="127">
        <v>-1000</v>
      </c>
      <c r="AH39" s="127">
        <v>-1000</v>
      </c>
      <c r="AI39" s="127">
        <v>-1000</v>
      </c>
      <c r="AJ39" s="127">
        <v>-1000</v>
      </c>
      <c r="AK39" s="127">
        <v>-1000</v>
      </c>
      <c r="AL39" s="127">
        <v>-1000</v>
      </c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  <c r="RG39"/>
      <c r="RH39"/>
      <c r="RI39"/>
      <c r="RJ39"/>
      <c r="RK39"/>
      <c r="RL39"/>
      <c r="RM39"/>
      <c r="RN39"/>
      <c r="RO39"/>
      <c r="RP39"/>
      <c r="RQ39"/>
      <c r="RR39"/>
      <c r="RS39"/>
      <c r="RT39"/>
      <c r="RU39"/>
      <c r="RV39"/>
      <c r="RW39"/>
      <c r="RX39"/>
      <c r="RY39"/>
      <c r="RZ39"/>
      <c r="SA39"/>
      <c r="SB39"/>
      <c r="SC39"/>
      <c r="SD39"/>
      <c r="SE39"/>
      <c r="SF39"/>
      <c r="SG39"/>
      <c r="SH39"/>
      <c r="SI39"/>
      <c r="SJ39"/>
      <c r="SK39"/>
      <c r="SL39"/>
      <c r="SM39"/>
      <c r="SN39"/>
      <c r="SO39"/>
      <c r="SP39"/>
      <c r="SQ39"/>
      <c r="SR39"/>
      <c r="SS39"/>
      <c r="ST39"/>
      <c r="SU39"/>
      <c r="SV39"/>
      <c r="SW39"/>
      <c r="SX39"/>
      <c r="SY39"/>
      <c r="SZ39"/>
      <c r="TA39"/>
      <c r="TB39"/>
      <c r="TC39"/>
      <c r="TD39"/>
      <c r="TE39"/>
      <c r="TF39"/>
      <c r="TG39"/>
      <c r="TH39"/>
      <c r="TI39"/>
      <c r="TJ39"/>
      <c r="TK39"/>
      <c r="TL39"/>
      <c r="TM39"/>
      <c r="TN39"/>
      <c r="TO39"/>
      <c r="TP39"/>
      <c r="TQ39"/>
      <c r="TR39"/>
      <c r="TS39"/>
      <c r="TT39"/>
      <c r="TU39"/>
      <c r="TV39"/>
      <c r="TW39"/>
      <c r="TX39"/>
      <c r="TY39"/>
      <c r="TZ39"/>
      <c r="UA39"/>
      <c r="UB39"/>
      <c r="UC39"/>
      <c r="UD39"/>
      <c r="UE39"/>
      <c r="UF39"/>
      <c r="UG39"/>
      <c r="UH39"/>
      <c r="UI39"/>
      <c r="UJ39"/>
      <c r="UK39"/>
      <c r="UL39"/>
      <c r="UM39"/>
      <c r="UN39"/>
      <c r="UO39"/>
      <c r="UP39"/>
      <c r="UQ39"/>
      <c r="UR39"/>
      <c r="US39"/>
      <c r="UT39"/>
      <c r="UU39"/>
      <c r="UV39"/>
      <c r="UW39"/>
      <c r="UX39"/>
      <c r="UY39"/>
      <c r="UZ39"/>
      <c r="VA39"/>
      <c r="VB39"/>
      <c r="VC39"/>
      <c r="VD39"/>
      <c r="VE39"/>
      <c r="VF39"/>
      <c r="VG39"/>
      <c r="VH39"/>
      <c r="VI39"/>
      <c r="VJ39"/>
      <c r="VK39"/>
      <c r="VL39"/>
      <c r="VM39"/>
      <c r="VN39"/>
      <c r="VO39"/>
      <c r="VP39"/>
      <c r="VQ39"/>
      <c r="VR39"/>
      <c r="VS39"/>
      <c r="VT39"/>
      <c r="VU39"/>
      <c r="VV39"/>
      <c r="VW39"/>
      <c r="VX39"/>
      <c r="VY39"/>
      <c r="VZ39"/>
      <c r="WA39"/>
      <c r="WB39"/>
      <c r="WC39"/>
      <c r="WD39"/>
      <c r="WE39"/>
      <c r="WF39"/>
      <c r="WG39"/>
      <c r="WH39"/>
      <c r="WI39"/>
      <c r="WJ39"/>
      <c r="WK39"/>
      <c r="WL39"/>
      <c r="WM39"/>
      <c r="WN39"/>
      <c r="WO39"/>
      <c r="WP39"/>
      <c r="WQ39"/>
      <c r="WR39"/>
      <c r="WS39"/>
      <c r="WT39"/>
      <c r="WU39"/>
      <c r="WV39"/>
      <c r="WW39"/>
      <c r="WX39"/>
      <c r="WY39"/>
      <c r="WZ39"/>
      <c r="XA39"/>
      <c r="XB39"/>
      <c r="XC39"/>
      <c r="XD39"/>
      <c r="XE39"/>
      <c r="XF39"/>
      <c r="XG39"/>
      <c r="XH39"/>
      <c r="XI39"/>
      <c r="XJ39"/>
      <c r="XK39"/>
      <c r="XL39"/>
      <c r="XM39"/>
      <c r="XN39"/>
      <c r="XO39"/>
      <c r="XP39"/>
      <c r="XQ39"/>
      <c r="XR39"/>
      <c r="XS39"/>
      <c r="XT39"/>
      <c r="XU39"/>
      <c r="XV39"/>
      <c r="XW39"/>
      <c r="XX39"/>
      <c r="XY39"/>
      <c r="XZ39"/>
      <c r="YA39"/>
      <c r="YB39"/>
      <c r="YC39"/>
      <c r="YD39"/>
      <c r="YE39"/>
      <c r="YF39"/>
      <c r="YG39"/>
      <c r="YH39"/>
      <c r="YI39"/>
      <c r="YJ39"/>
      <c r="YK39"/>
      <c r="YL39"/>
      <c r="YM39"/>
      <c r="YN39"/>
      <c r="YO39"/>
      <c r="YP39"/>
      <c r="YQ39"/>
      <c r="YR39"/>
      <c r="YS39"/>
      <c r="YT39"/>
      <c r="YU39"/>
      <c r="YV39"/>
      <c r="YW39"/>
      <c r="YX39"/>
      <c r="YY39"/>
      <c r="YZ39"/>
      <c r="ZA39"/>
      <c r="ZB39"/>
      <c r="ZC39"/>
      <c r="ZD39"/>
      <c r="ZE39"/>
      <c r="ZF39"/>
      <c r="ZG39"/>
      <c r="ZH39"/>
      <c r="ZI39"/>
      <c r="ZJ39"/>
      <c r="ZK39"/>
      <c r="ZL39"/>
      <c r="ZM39"/>
      <c r="ZN39"/>
      <c r="ZO39"/>
      <c r="ZP39"/>
      <c r="ZQ39"/>
      <c r="ZR39"/>
      <c r="ZS39"/>
      <c r="ZT39"/>
      <c r="ZU39"/>
      <c r="ZV39"/>
      <c r="ZW39"/>
      <c r="ZX39"/>
      <c r="ZY39"/>
      <c r="ZZ39"/>
      <c r="AAA39"/>
      <c r="AAB39"/>
      <c r="AAC39"/>
      <c r="AAD39"/>
      <c r="AAE39"/>
      <c r="AAF39"/>
      <c r="AAG39"/>
      <c r="AAH39"/>
      <c r="AAI39"/>
      <c r="AAJ39"/>
      <c r="AAK39"/>
      <c r="AAL39"/>
      <c r="AAM39"/>
      <c r="AAN39"/>
      <c r="AAO39"/>
      <c r="AAP39"/>
      <c r="AAQ39"/>
      <c r="AAR39"/>
      <c r="AAS39"/>
      <c r="AAT39"/>
      <c r="AAU39"/>
      <c r="AAV39"/>
      <c r="AAW39"/>
      <c r="AAX39"/>
      <c r="AAY39"/>
      <c r="AAZ39"/>
      <c r="ABA39"/>
      <c r="ABB39"/>
      <c r="ABC39"/>
      <c r="ABD39"/>
      <c r="ABE39"/>
      <c r="ABF39"/>
      <c r="ABG39"/>
      <c r="ABH39"/>
      <c r="ABI39"/>
      <c r="ABJ39"/>
      <c r="ABK39"/>
      <c r="ABL39"/>
      <c r="ABM39"/>
      <c r="ABN39"/>
      <c r="ABO39"/>
      <c r="ABP39"/>
      <c r="ABQ39"/>
      <c r="ABR39"/>
      <c r="ABS39"/>
      <c r="ABT39"/>
      <c r="ABU39"/>
      <c r="ABV39"/>
      <c r="ABW39"/>
      <c r="ABX39"/>
      <c r="ABY39"/>
      <c r="ABZ39"/>
      <c r="ACA39"/>
      <c r="ACB39"/>
      <c r="ACC39"/>
      <c r="ACD39"/>
      <c r="ACE39"/>
      <c r="ACF39"/>
      <c r="ACG39"/>
      <c r="ACH39"/>
      <c r="ACI39"/>
      <c r="ACJ39"/>
      <c r="ACK39"/>
      <c r="ACL39"/>
      <c r="ACM39"/>
      <c r="ACN39"/>
      <c r="ACO39"/>
      <c r="ACP39"/>
      <c r="ACQ39"/>
      <c r="ACR39"/>
      <c r="ACS39"/>
      <c r="ACT39"/>
      <c r="ACU39"/>
      <c r="ACV39"/>
      <c r="ACW39"/>
      <c r="ACX39"/>
      <c r="ACY39"/>
      <c r="ACZ39"/>
      <c r="ADA39"/>
      <c r="ADB39"/>
      <c r="ADC39"/>
      <c r="ADD39"/>
      <c r="ADE39"/>
      <c r="ADF39"/>
      <c r="ADG39"/>
      <c r="ADH39"/>
      <c r="ADI39"/>
      <c r="ADJ39"/>
      <c r="ADK39"/>
      <c r="ADL39"/>
      <c r="ADM39"/>
      <c r="ADN39"/>
      <c r="ADO39"/>
      <c r="ADP39"/>
      <c r="ADQ39"/>
      <c r="ADR39"/>
      <c r="ADS39"/>
      <c r="ADT39"/>
      <c r="ADU39"/>
      <c r="ADV39"/>
      <c r="ADW39"/>
      <c r="ADX39"/>
      <c r="ADY39"/>
      <c r="ADZ39"/>
      <c r="AEA39"/>
      <c r="AEB39"/>
      <c r="AEC39"/>
      <c r="AED39"/>
      <c r="AEE39"/>
      <c r="AEF39"/>
      <c r="AEG39"/>
      <c r="AEH39"/>
      <c r="AEI39"/>
      <c r="AEJ39"/>
      <c r="AEK39"/>
      <c r="AEL39"/>
      <c r="AEM39"/>
      <c r="AEN39"/>
      <c r="AEO39"/>
      <c r="AEP39"/>
      <c r="AEQ39"/>
      <c r="AER39"/>
      <c r="AES39"/>
      <c r="AET39"/>
      <c r="AEU39"/>
      <c r="AEV39"/>
      <c r="AEW39"/>
      <c r="AEX39"/>
      <c r="AEY39"/>
      <c r="AEZ39"/>
      <c r="AFA39"/>
      <c r="AFB39"/>
      <c r="AFC39"/>
      <c r="AFD39"/>
      <c r="AFE39"/>
      <c r="AFF39"/>
      <c r="AFG39"/>
      <c r="AFH39"/>
      <c r="AFI39"/>
      <c r="AFJ39"/>
      <c r="AFK39"/>
      <c r="AFL39"/>
      <c r="AFM39"/>
      <c r="AFN39"/>
      <c r="AFO39"/>
      <c r="AFP39"/>
      <c r="AFQ39"/>
      <c r="AFR39"/>
      <c r="AFS39"/>
      <c r="AFT39"/>
      <c r="AFU39"/>
      <c r="AFV39"/>
      <c r="AFW39"/>
      <c r="AFX39"/>
      <c r="AFY39"/>
      <c r="AFZ39"/>
      <c r="AGA39"/>
      <c r="AGB39"/>
      <c r="AGC39"/>
      <c r="AGD39"/>
      <c r="AGE39"/>
      <c r="AGF39"/>
      <c r="AGG39"/>
      <c r="AGH39"/>
      <c r="AGI39"/>
      <c r="AGJ39"/>
      <c r="AGK39"/>
      <c r="AGL39"/>
      <c r="AGM39"/>
      <c r="AGN39"/>
      <c r="AGO39"/>
      <c r="AGP39"/>
      <c r="AGQ39"/>
      <c r="AGR39"/>
      <c r="AGS39"/>
      <c r="AGT39"/>
      <c r="AGU39"/>
      <c r="AGV39"/>
      <c r="AGW39"/>
      <c r="AGX39"/>
      <c r="AGY39"/>
      <c r="AGZ39"/>
      <c r="AHA39"/>
      <c r="AHB39"/>
      <c r="AHC39"/>
      <c r="AHD39"/>
      <c r="AHE39"/>
      <c r="AHF39"/>
      <c r="AHG39"/>
      <c r="AHH39"/>
      <c r="AHI39"/>
      <c r="AHJ39"/>
      <c r="AHK39"/>
      <c r="AHL39"/>
      <c r="AHM39"/>
      <c r="AHN39"/>
      <c r="AHO39"/>
      <c r="AHP39"/>
      <c r="AHQ39"/>
      <c r="AHR39"/>
      <c r="AHS39"/>
      <c r="AHT39"/>
      <c r="AHU39"/>
      <c r="AHV39"/>
      <c r="AHW39"/>
      <c r="AHX39"/>
      <c r="AHY39"/>
      <c r="AHZ39"/>
      <c r="AIA39"/>
      <c r="AIB39"/>
      <c r="AIC39"/>
      <c r="AID39"/>
      <c r="AIE39"/>
      <c r="AIF39"/>
      <c r="AIG39"/>
      <c r="AIH39"/>
      <c r="AII39"/>
      <c r="AIJ39"/>
      <c r="AIK39"/>
      <c r="AIL39"/>
      <c r="AIM39"/>
      <c r="AIN39"/>
      <c r="AIO39"/>
      <c r="AIP39"/>
      <c r="AIQ39"/>
      <c r="AIR39"/>
      <c r="AIS39"/>
      <c r="AIT39"/>
      <c r="AIU39"/>
      <c r="AIV39"/>
      <c r="AIW39"/>
      <c r="AIX39"/>
      <c r="AIY39"/>
      <c r="AIZ39"/>
      <c r="AJA39"/>
      <c r="AJB39"/>
      <c r="AJC39"/>
      <c r="AJD39"/>
      <c r="AJE39"/>
      <c r="AJF39"/>
      <c r="AJG39"/>
      <c r="AJH39"/>
      <c r="AJI39"/>
      <c r="AJJ39"/>
      <c r="AJK39"/>
      <c r="AJL39"/>
      <c r="AJM39"/>
      <c r="AJN39"/>
      <c r="AJO39"/>
      <c r="AJP39"/>
      <c r="AJQ39"/>
      <c r="AJR39"/>
      <c r="AJS39"/>
      <c r="AJT39"/>
      <c r="AJU39"/>
      <c r="AJV39"/>
      <c r="AJW39"/>
      <c r="AJX39"/>
      <c r="AJY39"/>
      <c r="AJZ39"/>
      <c r="AKA39"/>
      <c r="AKB39"/>
      <c r="AKC39"/>
      <c r="AKD39"/>
      <c r="AKE39"/>
      <c r="AKF39"/>
      <c r="AKG39"/>
      <c r="AKH39"/>
      <c r="AKI39"/>
      <c r="AKJ39"/>
      <c r="AKK39"/>
      <c r="AKL39"/>
      <c r="AKM39"/>
      <c r="AKN39"/>
      <c r="AKO39"/>
      <c r="AKP39"/>
      <c r="AKQ39"/>
      <c r="AKR39"/>
      <c r="AKS39"/>
      <c r="AKT39"/>
      <c r="AKU39"/>
      <c r="AKV39"/>
      <c r="AKW39"/>
      <c r="AKX39"/>
      <c r="AKY39"/>
      <c r="AKZ39"/>
      <c r="ALA39"/>
      <c r="ALB39"/>
      <c r="ALC39"/>
      <c r="ALD39"/>
      <c r="ALE39"/>
      <c r="ALF39"/>
      <c r="ALG39"/>
      <c r="ALH39"/>
      <c r="ALI39"/>
      <c r="ALJ39"/>
      <c r="ALK39"/>
      <c r="ALL39"/>
      <c r="ALM39"/>
      <c r="ALN39"/>
      <c r="ALO39"/>
      <c r="ALP39"/>
      <c r="ALQ39"/>
      <c r="ALR39"/>
      <c r="ALS39"/>
      <c r="ALT39"/>
      <c r="ALU39"/>
      <c r="ALV39"/>
      <c r="ALW39"/>
      <c r="ALX39"/>
      <c r="ALY39"/>
      <c r="ALZ39"/>
      <c r="AMA39"/>
      <c r="AMB39"/>
      <c r="AMC39"/>
      <c r="AMD39"/>
      <c r="AME39"/>
      <c r="AMF39"/>
      <c r="AMG39"/>
      <c r="AMH39"/>
      <c r="AMI39"/>
      <c r="AMJ39"/>
    </row>
    <row r="40" spans="1:1024">
      <c r="A40"/>
      <c r="B40" s="211" t="s">
        <v>78</v>
      </c>
      <c r="C40" s="127"/>
      <c r="D40" s="127"/>
      <c r="E40" s="127"/>
      <c r="F40" s="127"/>
      <c r="G40" s="127"/>
      <c r="H40" s="127"/>
      <c r="I40" s="127"/>
      <c r="J40" s="127">
        <v>-1000</v>
      </c>
      <c r="K40" s="127">
        <v>-1000</v>
      </c>
      <c r="L40" s="127">
        <v>-1000</v>
      </c>
      <c r="M40" s="127">
        <v>-1000</v>
      </c>
      <c r="N40" s="127">
        <v>-1000</v>
      </c>
      <c r="O40" s="127">
        <v>-1000</v>
      </c>
      <c r="P40" s="127">
        <v>-1000</v>
      </c>
      <c r="Q40" s="127">
        <v>-1000</v>
      </c>
      <c r="R40" s="127">
        <v>-1000</v>
      </c>
      <c r="S40" s="127">
        <v>-1000</v>
      </c>
      <c r="T40" s="127">
        <v>-1000</v>
      </c>
      <c r="U40" s="127">
        <v>-1000</v>
      </c>
      <c r="V40" s="127">
        <v>-1000</v>
      </c>
      <c r="W40" s="127">
        <v>-1000</v>
      </c>
      <c r="X40" s="127">
        <v>-1000</v>
      </c>
      <c r="Y40" s="127">
        <v>-1000</v>
      </c>
      <c r="Z40" s="127">
        <v>-1000</v>
      </c>
      <c r="AA40" s="127">
        <v>-1000</v>
      </c>
      <c r="AB40" s="127">
        <v>-1000</v>
      </c>
      <c r="AC40" s="127">
        <v>-1000</v>
      </c>
      <c r="AD40" s="127">
        <v>-1000</v>
      </c>
      <c r="AE40" s="127">
        <v>-1000</v>
      </c>
      <c r="AF40" s="127">
        <v>-1000</v>
      </c>
      <c r="AG40" s="127">
        <v>-1000</v>
      </c>
      <c r="AH40" s="127">
        <v>-1000</v>
      </c>
      <c r="AI40" s="127">
        <v>-1000</v>
      </c>
      <c r="AJ40" s="127">
        <v>-1000</v>
      </c>
      <c r="AK40" s="127">
        <v>-1000</v>
      </c>
      <c r="AL40" s="127">
        <v>-1000</v>
      </c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  <c r="RG40"/>
      <c r="RH40"/>
      <c r="RI40"/>
      <c r="RJ40"/>
      <c r="RK40"/>
      <c r="RL40"/>
      <c r="RM40"/>
      <c r="RN40"/>
      <c r="RO40"/>
      <c r="RP40"/>
      <c r="RQ40"/>
      <c r="RR40"/>
      <c r="RS40"/>
      <c r="RT40"/>
      <c r="RU40"/>
      <c r="RV40"/>
      <c r="RW40"/>
      <c r="RX40"/>
      <c r="RY40"/>
      <c r="RZ40"/>
      <c r="SA40"/>
      <c r="SB40"/>
      <c r="SC40"/>
      <c r="SD40"/>
      <c r="SE40"/>
      <c r="SF40"/>
      <c r="SG40"/>
      <c r="SH40"/>
      <c r="SI40"/>
      <c r="SJ40"/>
      <c r="SK40"/>
      <c r="SL40"/>
      <c r="SM40"/>
      <c r="SN40"/>
      <c r="SO40"/>
      <c r="SP40"/>
      <c r="SQ40"/>
      <c r="SR40"/>
      <c r="SS40"/>
      <c r="ST40"/>
      <c r="SU40"/>
      <c r="SV40"/>
      <c r="SW40"/>
      <c r="SX40"/>
      <c r="SY40"/>
      <c r="SZ40"/>
      <c r="TA40"/>
      <c r="TB40"/>
      <c r="TC40"/>
      <c r="TD40"/>
      <c r="TE40"/>
      <c r="TF40"/>
      <c r="TG40"/>
      <c r="TH40"/>
      <c r="TI40"/>
      <c r="TJ40"/>
      <c r="TK40"/>
      <c r="TL40"/>
      <c r="TM40"/>
      <c r="TN40"/>
      <c r="TO40"/>
      <c r="TP40"/>
      <c r="TQ40"/>
      <c r="TR40"/>
      <c r="TS40"/>
      <c r="TT40"/>
      <c r="TU40"/>
      <c r="TV40"/>
      <c r="TW40"/>
      <c r="TX40"/>
      <c r="TY40"/>
      <c r="TZ40"/>
      <c r="UA40"/>
      <c r="UB40"/>
      <c r="UC40"/>
      <c r="UD40"/>
      <c r="UE40"/>
      <c r="UF40"/>
      <c r="UG40"/>
      <c r="UH40"/>
      <c r="UI40"/>
      <c r="UJ40"/>
      <c r="UK40"/>
      <c r="UL40"/>
      <c r="UM40"/>
      <c r="UN40"/>
      <c r="UO40"/>
      <c r="UP40"/>
      <c r="UQ40"/>
      <c r="UR40"/>
      <c r="US40"/>
      <c r="UT40"/>
      <c r="UU40"/>
      <c r="UV40"/>
      <c r="UW40"/>
      <c r="UX40"/>
      <c r="UY40"/>
      <c r="UZ40"/>
      <c r="VA40"/>
      <c r="VB40"/>
      <c r="VC40"/>
      <c r="VD40"/>
      <c r="VE40"/>
      <c r="VF40"/>
      <c r="VG40"/>
      <c r="VH40"/>
      <c r="VI40"/>
      <c r="VJ40"/>
      <c r="VK40"/>
      <c r="VL40"/>
      <c r="VM40"/>
      <c r="VN40"/>
      <c r="VO40"/>
      <c r="VP40"/>
      <c r="VQ40"/>
      <c r="VR40"/>
      <c r="VS40"/>
      <c r="VT40"/>
      <c r="VU40"/>
      <c r="VV40"/>
      <c r="VW40"/>
      <c r="VX40"/>
      <c r="VY40"/>
      <c r="VZ40"/>
      <c r="WA40"/>
      <c r="WB40"/>
      <c r="WC40"/>
      <c r="WD40"/>
      <c r="WE40"/>
      <c r="WF40"/>
      <c r="WG40"/>
      <c r="WH40"/>
      <c r="WI40"/>
      <c r="WJ40"/>
      <c r="WK40"/>
      <c r="WL40"/>
      <c r="WM40"/>
      <c r="WN40"/>
      <c r="WO40"/>
      <c r="WP40"/>
      <c r="WQ40"/>
      <c r="WR40"/>
      <c r="WS40"/>
      <c r="WT40"/>
      <c r="WU40"/>
      <c r="WV40"/>
      <c r="WW40"/>
      <c r="WX40"/>
      <c r="WY40"/>
      <c r="WZ40"/>
      <c r="XA40"/>
      <c r="XB40"/>
      <c r="XC40"/>
      <c r="XD40"/>
      <c r="XE40"/>
      <c r="XF40"/>
      <c r="XG40"/>
      <c r="XH40"/>
      <c r="XI40"/>
      <c r="XJ40"/>
      <c r="XK40"/>
      <c r="XL40"/>
      <c r="XM40"/>
      <c r="XN40"/>
      <c r="XO40"/>
      <c r="XP40"/>
      <c r="XQ40"/>
      <c r="XR40"/>
      <c r="XS40"/>
      <c r="XT40"/>
      <c r="XU40"/>
      <c r="XV40"/>
      <c r="XW40"/>
      <c r="XX40"/>
      <c r="XY40"/>
      <c r="XZ40"/>
      <c r="YA40"/>
      <c r="YB40"/>
      <c r="YC40"/>
      <c r="YD40"/>
      <c r="YE40"/>
      <c r="YF40"/>
      <c r="YG40"/>
      <c r="YH40"/>
      <c r="YI40"/>
      <c r="YJ40"/>
      <c r="YK40"/>
      <c r="YL40"/>
      <c r="YM40"/>
      <c r="YN40"/>
      <c r="YO40"/>
      <c r="YP40"/>
      <c r="YQ40"/>
      <c r="YR40"/>
      <c r="YS40"/>
      <c r="YT40"/>
      <c r="YU40"/>
      <c r="YV40"/>
      <c r="YW40"/>
      <c r="YX40"/>
      <c r="YY40"/>
      <c r="YZ40"/>
      <c r="ZA40"/>
      <c r="ZB40"/>
      <c r="ZC40"/>
      <c r="ZD40"/>
      <c r="ZE40"/>
      <c r="ZF40"/>
      <c r="ZG40"/>
      <c r="ZH40"/>
      <c r="ZI40"/>
      <c r="ZJ40"/>
      <c r="ZK40"/>
      <c r="ZL40"/>
      <c r="ZM40"/>
      <c r="ZN40"/>
      <c r="ZO40"/>
      <c r="ZP40"/>
      <c r="ZQ40"/>
      <c r="ZR40"/>
      <c r="ZS40"/>
      <c r="ZT40"/>
      <c r="ZU40"/>
      <c r="ZV40"/>
      <c r="ZW40"/>
      <c r="ZX40"/>
      <c r="ZY40"/>
      <c r="ZZ40"/>
      <c r="AAA40"/>
      <c r="AAB40"/>
      <c r="AAC40"/>
      <c r="AAD40"/>
      <c r="AAE40"/>
      <c r="AAF40"/>
      <c r="AAG40"/>
      <c r="AAH40"/>
      <c r="AAI40"/>
      <c r="AAJ40"/>
      <c r="AAK40"/>
      <c r="AAL40"/>
      <c r="AAM40"/>
      <c r="AAN40"/>
      <c r="AAO40"/>
      <c r="AAP40"/>
      <c r="AAQ40"/>
      <c r="AAR40"/>
      <c r="AAS40"/>
      <c r="AAT40"/>
      <c r="AAU40"/>
      <c r="AAV40"/>
      <c r="AAW40"/>
      <c r="AAX40"/>
      <c r="AAY40"/>
      <c r="AAZ40"/>
      <c r="ABA40"/>
      <c r="ABB40"/>
      <c r="ABC40"/>
      <c r="ABD40"/>
      <c r="ABE40"/>
      <c r="ABF40"/>
      <c r="ABG40"/>
      <c r="ABH40"/>
      <c r="ABI40"/>
      <c r="ABJ40"/>
      <c r="ABK40"/>
      <c r="ABL40"/>
      <c r="ABM40"/>
      <c r="ABN40"/>
      <c r="ABO40"/>
      <c r="ABP40"/>
      <c r="ABQ40"/>
      <c r="ABR40"/>
      <c r="ABS40"/>
      <c r="ABT40"/>
      <c r="ABU40"/>
      <c r="ABV40"/>
      <c r="ABW40"/>
      <c r="ABX40"/>
      <c r="ABY40"/>
      <c r="ABZ40"/>
      <c r="ACA40"/>
      <c r="ACB40"/>
      <c r="ACC40"/>
      <c r="ACD40"/>
      <c r="ACE40"/>
      <c r="ACF40"/>
      <c r="ACG40"/>
      <c r="ACH40"/>
      <c r="ACI40"/>
      <c r="ACJ40"/>
      <c r="ACK40"/>
      <c r="ACL40"/>
      <c r="ACM40"/>
      <c r="ACN40"/>
      <c r="ACO40"/>
      <c r="ACP40"/>
      <c r="ACQ40"/>
      <c r="ACR40"/>
      <c r="ACS40"/>
      <c r="ACT40"/>
      <c r="ACU40"/>
      <c r="ACV40"/>
      <c r="ACW40"/>
      <c r="ACX40"/>
      <c r="ACY40"/>
      <c r="ACZ40"/>
      <c r="ADA40"/>
      <c r="ADB40"/>
      <c r="ADC40"/>
      <c r="ADD40"/>
      <c r="ADE40"/>
      <c r="ADF40"/>
      <c r="ADG40"/>
      <c r="ADH40"/>
      <c r="ADI40"/>
      <c r="ADJ40"/>
      <c r="ADK40"/>
      <c r="ADL40"/>
      <c r="ADM40"/>
      <c r="ADN40"/>
      <c r="ADO40"/>
      <c r="ADP40"/>
      <c r="ADQ40"/>
      <c r="ADR40"/>
      <c r="ADS40"/>
      <c r="ADT40"/>
      <c r="ADU40"/>
      <c r="ADV40"/>
      <c r="ADW40"/>
      <c r="ADX40"/>
      <c r="ADY40"/>
      <c r="ADZ40"/>
      <c r="AEA40"/>
      <c r="AEB40"/>
      <c r="AEC40"/>
      <c r="AED40"/>
      <c r="AEE40"/>
      <c r="AEF40"/>
      <c r="AEG40"/>
      <c r="AEH40"/>
      <c r="AEI40"/>
      <c r="AEJ40"/>
      <c r="AEK40"/>
      <c r="AEL40"/>
      <c r="AEM40"/>
      <c r="AEN40"/>
      <c r="AEO40"/>
      <c r="AEP40"/>
      <c r="AEQ40"/>
      <c r="AER40"/>
      <c r="AES40"/>
      <c r="AET40"/>
      <c r="AEU40"/>
      <c r="AEV40"/>
      <c r="AEW40"/>
      <c r="AEX40"/>
      <c r="AEY40"/>
      <c r="AEZ40"/>
      <c r="AFA40"/>
      <c r="AFB40"/>
      <c r="AFC40"/>
      <c r="AFD40"/>
      <c r="AFE40"/>
      <c r="AFF40"/>
      <c r="AFG40"/>
      <c r="AFH40"/>
      <c r="AFI40"/>
      <c r="AFJ40"/>
      <c r="AFK40"/>
      <c r="AFL40"/>
      <c r="AFM40"/>
      <c r="AFN40"/>
      <c r="AFO40"/>
      <c r="AFP40"/>
      <c r="AFQ40"/>
      <c r="AFR40"/>
      <c r="AFS40"/>
      <c r="AFT40"/>
      <c r="AFU40"/>
      <c r="AFV40"/>
      <c r="AFW40"/>
      <c r="AFX40"/>
      <c r="AFY40"/>
      <c r="AFZ40"/>
      <c r="AGA40"/>
      <c r="AGB40"/>
      <c r="AGC40"/>
      <c r="AGD40"/>
      <c r="AGE40"/>
      <c r="AGF40"/>
      <c r="AGG40"/>
      <c r="AGH40"/>
      <c r="AGI40"/>
      <c r="AGJ40"/>
      <c r="AGK40"/>
      <c r="AGL40"/>
      <c r="AGM40"/>
      <c r="AGN40"/>
      <c r="AGO40"/>
      <c r="AGP40"/>
      <c r="AGQ40"/>
      <c r="AGR40"/>
      <c r="AGS40"/>
      <c r="AGT40"/>
      <c r="AGU40"/>
      <c r="AGV40"/>
      <c r="AGW40"/>
      <c r="AGX40"/>
      <c r="AGY40"/>
      <c r="AGZ40"/>
      <c r="AHA40"/>
      <c r="AHB40"/>
      <c r="AHC40"/>
      <c r="AHD40"/>
      <c r="AHE40"/>
      <c r="AHF40"/>
      <c r="AHG40"/>
      <c r="AHH40"/>
      <c r="AHI40"/>
      <c r="AHJ40"/>
      <c r="AHK40"/>
      <c r="AHL40"/>
      <c r="AHM40"/>
      <c r="AHN40"/>
      <c r="AHO40"/>
      <c r="AHP40"/>
      <c r="AHQ40"/>
      <c r="AHR40"/>
      <c r="AHS40"/>
      <c r="AHT40"/>
      <c r="AHU40"/>
      <c r="AHV40"/>
      <c r="AHW40"/>
      <c r="AHX40"/>
      <c r="AHY40"/>
      <c r="AHZ40"/>
      <c r="AIA40"/>
      <c r="AIB40"/>
      <c r="AIC40"/>
      <c r="AID40"/>
      <c r="AIE40"/>
      <c r="AIF40"/>
      <c r="AIG40"/>
      <c r="AIH40"/>
      <c r="AII40"/>
      <c r="AIJ40"/>
      <c r="AIK40"/>
      <c r="AIL40"/>
      <c r="AIM40"/>
      <c r="AIN40"/>
      <c r="AIO40"/>
      <c r="AIP40"/>
      <c r="AIQ40"/>
      <c r="AIR40"/>
      <c r="AIS40"/>
      <c r="AIT40"/>
      <c r="AIU40"/>
      <c r="AIV40"/>
      <c r="AIW40"/>
      <c r="AIX40"/>
      <c r="AIY40"/>
      <c r="AIZ40"/>
      <c r="AJA40"/>
      <c r="AJB40"/>
      <c r="AJC40"/>
      <c r="AJD40"/>
      <c r="AJE40"/>
      <c r="AJF40"/>
      <c r="AJG40"/>
      <c r="AJH40"/>
      <c r="AJI40"/>
      <c r="AJJ40"/>
      <c r="AJK40"/>
      <c r="AJL40"/>
      <c r="AJM40"/>
      <c r="AJN40"/>
      <c r="AJO40"/>
      <c r="AJP40"/>
      <c r="AJQ40"/>
      <c r="AJR40"/>
      <c r="AJS40"/>
      <c r="AJT40"/>
      <c r="AJU40"/>
      <c r="AJV40"/>
      <c r="AJW40"/>
      <c r="AJX40"/>
      <c r="AJY40"/>
      <c r="AJZ40"/>
      <c r="AKA40"/>
      <c r="AKB40"/>
      <c r="AKC40"/>
      <c r="AKD40"/>
      <c r="AKE40"/>
      <c r="AKF40"/>
      <c r="AKG40"/>
      <c r="AKH40"/>
      <c r="AKI40"/>
      <c r="AKJ40"/>
      <c r="AKK40"/>
      <c r="AKL40"/>
      <c r="AKM40"/>
      <c r="AKN40"/>
      <c r="AKO40"/>
      <c r="AKP40"/>
      <c r="AKQ40"/>
      <c r="AKR40"/>
      <c r="AKS40"/>
      <c r="AKT40"/>
      <c r="AKU40"/>
      <c r="AKV40"/>
      <c r="AKW40"/>
      <c r="AKX40"/>
      <c r="AKY40"/>
      <c r="AKZ40"/>
      <c r="ALA40"/>
      <c r="ALB40"/>
      <c r="ALC40"/>
      <c r="ALD40"/>
      <c r="ALE40"/>
      <c r="ALF40"/>
      <c r="ALG40"/>
      <c r="ALH40"/>
      <c r="ALI40"/>
      <c r="ALJ40"/>
      <c r="ALK40"/>
      <c r="ALL40"/>
      <c r="ALM40"/>
      <c r="ALN40"/>
      <c r="ALO40"/>
      <c r="ALP40"/>
      <c r="ALQ40"/>
      <c r="ALR40"/>
      <c r="ALS40"/>
      <c r="ALT40"/>
      <c r="ALU40"/>
      <c r="ALV40"/>
      <c r="ALW40"/>
      <c r="ALX40"/>
      <c r="ALY40"/>
      <c r="ALZ40"/>
      <c r="AMA40"/>
      <c r="AMB40"/>
      <c r="AMC40"/>
      <c r="AMD40"/>
      <c r="AME40"/>
      <c r="AMF40"/>
      <c r="AMG40"/>
      <c r="AMH40"/>
      <c r="AMI40"/>
      <c r="AMJ40"/>
    </row>
    <row r="41" spans="1:1024">
      <c r="A41"/>
      <c r="B41" s="211" t="s">
        <v>79</v>
      </c>
      <c r="C41" s="127"/>
      <c r="D41" s="127"/>
      <c r="E41" s="127"/>
      <c r="F41" s="127"/>
      <c r="G41" s="127"/>
      <c r="H41" s="127"/>
      <c r="I41" s="127"/>
      <c r="J41" s="127"/>
      <c r="K41" s="127"/>
      <c r="L41" s="127"/>
      <c r="M41" s="127"/>
      <c r="N41" s="127"/>
      <c r="O41" s="127"/>
      <c r="P41" s="127"/>
      <c r="Q41" s="127"/>
      <c r="R41" s="127"/>
      <c r="S41" s="127"/>
      <c r="T41" s="127"/>
      <c r="U41" s="127"/>
      <c r="V41" s="127"/>
      <c r="W41" s="127"/>
      <c r="X41" s="127"/>
      <c r="Y41" s="127"/>
      <c r="Z41" s="127"/>
      <c r="AA41" s="127"/>
      <c r="AB41" s="127"/>
      <c r="AC41" s="127"/>
      <c r="AD41" s="127"/>
      <c r="AE41" s="127"/>
      <c r="AF41" s="127"/>
      <c r="AG41" s="127"/>
      <c r="AH41" s="127"/>
      <c r="AI41" s="127"/>
      <c r="AJ41" s="127"/>
      <c r="AK41" s="127"/>
      <c r="AL41" s="127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  <c r="RG41"/>
      <c r="RH41"/>
      <c r="RI41"/>
      <c r="RJ41"/>
      <c r="RK41"/>
      <c r="RL41"/>
      <c r="RM41"/>
      <c r="RN41"/>
      <c r="RO41"/>
      <c r="RP41"/>
      <c r="RQ41"/>
      <c r="RR41"/>
      <c r="RS41"/>
      <c r="RT41"/>
      <c r="RU41"/>
      <c r="RV41"/>
      <c r="RW41"/>
      <c r="RX41"/>
      <c r="RY41"/>
      <c r="RZ41"/>
      <c r="SA41"/>
      <c r="SB41"/>
      <c r="SC41"/>
      <c r="SD41"/>
      <c r="SE41"/>
      <c r="SF41"/>
      <c r="SG41"/>
      <c r="SH41"/>
      <c r="SI41"/>
      <c r="SJ41"/>
      <c r="SK41"/>
      <c r="SL41"/>
      <c r="SM41"/>
      <c r="SN41"/>
      <c r="SO41"/>
      <c r="SP41"/>
      <c r="SQ41"/>
      <c r="SR41"/>
      <c r="SS41"/>
      <c r="ST41"/>
      <c r="SU41"/>
      <c r="SV41"/>
      <c r="SW41"/>
      <c r="SX41"/>
      <c r="SY41"/>
      <c r="SZ41"/>
      <c r="TA41"/>
      <c r="TB41"/>
      <c r="TC41"/>
      <c r="TD41"/>
      <c r="TE41"/>
      <c r="TF41"/>
      <c r="TG41"/>
      <c r="TH41"/>
      <c r="TI41"/>
      <c r="TJ41"/>
      <c r="TK41"/>
      <c r="TL41"/>
      <c r="TM41"/>
      <c r="TN41"/>
      <c r="TO41"/>
      <c r="TP41"/>
      <c r="TQ41"/>
      <c r="TR41"/>
      <c r="TS41"/>
      <c r="TT41"/>
      <c r="TU41"/>
      <c r="TV41"/>
      <c r="TW41"/>
      <c r="TX41"/>
      <c r="TY41"/>
      <c r="TZ41"/>
      <c r="UA41"/>
      <c r="UB41"/>
      <c r="UC41"/>
      <c r="UD41"/>
      <c r="UE41"/>
      <c r="UF41"/>
      <c r="UG41"/>
      <c r="UH41"/>
      <c r="UI41"/>
      <c r="UJ41"/>
      <c r="UK41"/>
      <c r="UL41"/>
      <c r="UM41"/>
      <c r="UN41"/>
      <c r="UO41"/>
      <c r="UP41"/>
      <c r="UQ41"/>
      <c r="UR41"/>
      <c r="US41"/>
      <c r="UT41"/>
      <c r="UU41"/>
      <c r="UV41"/>
      <c r="UW41"/>
      <c r="UX41"/>
      <c r="UY41"/>
      <c r="UZ41"/>
      <c r="VA41"/>
      <c r="VB41"/>
      <c r="VC41"/>
      <c r="VD41"/>
      <c r="VE41"/>
      <c r="VF41"/>
      <c r="VG41"/>
      <c r="VH41"/>
      <c r="VI41"/>
      <c r="VJ41"/>
      <c r="VK41"/>
      <c r="VL41"/>
      <c r="VM41"/>
      <c r="VN41"/>
      <c r="VO41"/>
      <c r="VP41"/>
      <c r="VQ41"/>
      <c r="VR41"/>
      <c r="VS41"/>
      <c r="VT41"/>
      <c r="VU41"/>
      <c r="VV41"/>
      <c r="VW41"/>
      <c r="VX41"/>
      <c r="VY41"/>
      <c r="VZ41"/>
      <c r="WA41"/>
      <c r="WB41"/>
      <c r="WC41"/>
      <c r="WD41"/>
      <c r="WE41"/>
      <c r="WF41"/>
      <c r="WG41"/>
      <c r="WH41"/>
      <c r="WI41"/>
      <c r="WJ41"/>
      <c r="WK41"/>
      <c r="WL41"/>
      <c r="WM41"/>
      <c r="WN41"/>
      <c r="WO41"/>
      <c r="WP41"/>
      <c r="WQ41"/>
      <c r="WR41"/>
      <c r="WS41"/>
      <c r="WT41"/>
      <c r="WU41"/>
      <c r="WV41"/>
      <c r="WW41"/>
      <c r="WX41"/>
      <c r="WY41"/>
      <c r="WZ41"/>
      <c r="XA41"/>
      <c r="XB41"/>
      <c r="XC41"/>
      <c r="XD41"/>
      <c r="XE41"/>
      <c r="XF41"/>
      <c r="XG41"/>
      <c r="XH41"/>
      <c r="XI41"/>
      <c r="XJ41"/>
      <c r="XK41"/>
      <c r="XL41"/>
      <c r="XM41"/>
      <c r="XN41"/>
      <c r="XO41"/>
      <c r="XP41"/>
      <c r="XQ41"/>
      <c r="XR41"/>
      <c r="XS41"/>
      <c r="XT41"/>
      <c r="XU41"/>
      <c r="XV41"/>
      <c r="XW41"/>
      <c r="XX41"/>
      <c r="XY41"/>
      <c r="XZ41"/>
      <c r="YA41"/>
      <c r="YB41"/>
      <c r="YC41"/>
      <c r="YD41"/>
      <c r="YE41"/>
      <c r="YF41"/>
      <c r="YG41"/>
      <c r="YH41"/>
      <c r="YI41"/>
      <c r="YJ41"/>
      <c r="YK41"/>
      <c r="YL41"/>
      <c r="YM41"/>
      <c r="YN41"/>
      <c r="YO41"/>
      <c r="YP41"/>
      <c r="YQ41"/>
      <c r="YR41"/>
      <c r="YS41"/>
      <c r="YT41"/>
      <c r="YU41"/>
      <c r="YV41"/>
      <c r="YW41"/>
      <c r="YX41"/>
      <c r="YY41"/>
      <c r="YZ41"/>
      <c r="ZA41"/>
      <c r="ZB41"/>
      <c r="ZC41"/>
      <c r="ZD41"/>
      <c r="ZE41"/>
      <c r="ZF41"/>
      <c r="ZG41"/>
      <c r="ZH41"/>
      <c r="ZI41"/>
      <c r="ZJ41"/>
      <c r="ZK41"/>
      <c r="ZL41"/>
      <c r="ZM41"/>
      <c r="ZN41"/>
      <c r="ZO41"/>
      <c r="ZP41"/>
      <c r="ZQ41"/>
      <c r="ZR41"/>
      <c r="ZS41"/>
      <c r="ZT41"/>
      <c r="ZU41"/>
      <c r="ZV41"/>
      <c r="ZW41"/>
      <c r="ZX41"/>
      <c r="ZY41"/>
      <c r="ZZ41"/>
      <c r="AAA41"/>
      <c r="AAB41"/>
      <c r="AAC41"/>
      <c r="AAD41"/>
      <c r="AAE41"/>
      <c r="AAF41"/>
      <c r="AAG41"/>
      <c r="AAH41"/>
      <c r="AAI41"/>
      <c r="AAJ41"/>
      <c r="AAK41"/>
      <c r="AAL41"/>
      <c r="AAM41"/>
      <c r="AAN41"/>
      <c r="AAO41"/>
      <c r="AAP41"/>
      <c r="AAQ41"/>
      <c r="AAR41"/>
      <c r="AAS41"/>
      <c r="AAT41"/>
      <c r="AAU41"/>
      <c r="AAV41"/>
      <c r="AAW41"/>
      <c r="AAX41"/>
      <c r="AAY41"/>
      <c r="AAZ41"/>
      <c r="ABA41"/>
      <c r="ABB41"/>
      <c r="ABC41"/>
      <c r="ABD41"/>
      <c r="ABE41"/>
      <c r="ABF41"/>
      <c r="ABG41"/>
      <c r="ABH41"/>
      <c r="ABI41"/>
      <c r="ABJ41"/>
      <c r="ABK41"/>
      <c r="ABL41"/>
      <c r="ABM41"/>
      <c r="ABN41"/>
      <c r="ABO41"/>
      <c r="ABP41"/>
      <c r="ABQ41"/>
      <c r="ABR41"/>
      <c r="ABS41"/>
      <c r="ABT41"/>
      <c r="ABU41"/>
      <c r="ABV41"/>
      <c r="ABW41"/>
      <c r="ABX41"/>
      <c r="ABY41"/>
      <c r="ABZ41"/>
      <c r="ACA41"/>
      <c r="ACB41"/>
      <c r="ACC41"/>
      <c r="ACD41"/>
      <c r="ACE41"/>
      <c r="ACF41"/>
      <c r="ACG41"/>
      <c r="ACH41"/>
      <c r="ACI41"/>
      <c r="ACJ41"/>
      <c r="ACK41"/>
      <c r="ACL41"/>
      <c r="ACM41"/>
      <c r="ACN41"/>
      <c r="ACO41"/>
      <c r="ACP41"/>
      <c r="ACQ41"/>
      <c r="ACR41"/>
      <c r="ACS41"/>
      <c r="ACT41"/>
      <c r="ACU41"/>
      <c r="ACV41"/>
      <c r="ACW41"/>
      <c r="ACX41"/>
      <c r="ACY41"/>
      <c r="ACZ41"/>
      <c r="ADA41"/>
      <c r="ADB41"/>
      <c r="ADC41"/>
      <c r="ADD41"/>
      <c r="ADE41"/>
      <c r="ADF41"/>
      <c r="ADG41"/>
      <c r="ADH41"/>
      <c r="ADI41"/>
      <c r="ADJ41"/>
      <c r="ADK41"/>
      <c r="ADL41"/>
      <c r="ADM41"/>
      <c r="ADN41"/>
      <c r="ADO41"/>
      <c r="ADP41"/>
      <c r="ADQ41"/>
      <c r="ADR41"/>
      <c r="ADS41"/>
      <c r="ADT41"/>
      <c r="ADU41"/>
      <c r="ADV41"/>
      <c r="ADW41"/>
      <c r="ADX41"/>
      <c r="ADY41"/>
      <c r="ADZ41"/>
      <c r="AEA41"/>
      <c r="AEB41"/>
      <c r="AEC41"/>
      <c r="AED41"/>
      <c r="AEE41"/>
      <c r="AEF41"/>
      <c r="AEG41"/>
      <c r="AEH41"/>
      <c r="AEI41"/>
      <c r="AEJ41"/>
      <c r="AEK41"/>
      <c r="AEL41"/>
      <c r="AEM41"/>
      <c r="AEN41"/>
      <c r="AEO41"/>
      <c r="AEP41"/>
      <c r="AEQ41"/>
      <c r="AER41"/>
      <c r="AES41"/>
      <c r="AET41"/>
      <c r="AEU41"/>
      <c r="AEV41"/>
      <c r="AEW41"/>
      <c r="AEX41"/>
      <c r="AEY41"/>
      <c r="AEZ41"/>
      <c r="AFA41"/>
      <c r="AFB41"/>
      <c r="AFC41"/>
      <c r="AFD41"/>
      <c r="AFE41"/>
      <c r="AFF41"/>
      <c r="AFG41"/>
      <c r="AFH41"/>
      <c r="AFI41"/>
      <c r="AFJ41"/>
      <c r="AFK41"/>
      <c r="AFL41"/>
      <c r="AFM41"/>
      <c r="AFN41"/>
      <c r="AFO41"/>
      <c r="AFP41"/>
      <c r="AFQ41"/>
      <c r="AFR41"/>
      <c r="AFS41"/>
      <c r="AFT41"/>
      <c r="AFU41"/>
      <c r="AFV41"/>
      <c r="AFW41"/>
      <c r="AFX41"/>
      <c r="AFY41"/>
      <c r="AFZ41"/>
      <c r="AGA41"/>
      <c r="AGB41"/>
      <c r="AGC41"/>
      <c r="AGD41"/>
      <c r="AGE41"/>
      <c r="AGF41"/>
      <c r="AGG41"/>
      <c r="AGH41"/>
      <c r="AGI41"/>
      <c r="AGJ41"/>
      <c r="AGK41"/>
      <c r="AGL41"/>
      <c r="AGM41"/>
      <c r="AGN41"/>
      <c r="AGO41"/>
      <c r="AGP41"/>
      <c r="AGQ41"/>
      <c r="AGR41"/>
      <c r="AGS41"/>
      <c r="AGT41"/>
      <c r="AGU41"/>
      <c r="AGV41"/>
      <c r="AGW41"/>
      <c r="AGX41"/>
      <c r="AGY41"/>
      <c r="AGZ41"/>
      <c r="AHA41"/>
      <c r="AHB41"/>
      <c r="AHC41"/>
      <c r="AHD41"/>
      <c r="AHE41"/>
      <c r="AHF41"/>
      <c r="AHG41"/>
      <c r="AHH41"/>
      <c r="AHI41"/>
      <c r="AHJ41"/>
      <c r="AHK41"/>
      <c r="AHL41"/>
      <c r="AHM41"/>
      <c r="AHN41"/>
      <c r="AHO41"/>
      <c r="AHP41"/>
      <c r="AHQ41"/>
      <c r="AHR41"/>
      <c r="AHS41"/>
      <c r="AHT41"/>
      <c r="AHU41"/>
      <c r="AHV41"/>
      <c r="AHW41"/>
      <c r="AHX41"/>
      <c r="AHY41"/>
      <c r="AHZ41"/>
      <c r="AIA41"/>
      <c r="AIB41"/>
      <c r="AIC41"/>
      <c r="AID41"/>
      <c r="AIE41"/>
      <c r="AIF41"/>
      <c r="AIG41"/>
      <c r="AIH41"/>
      <c r="AII41"/>
      <c r="AIJ41"/>
      <c r="AIK41"/>
      <c r="AIL41"/>
      <c r="AIM41"/>
      <c r="AIN41"/>
      <c r="AIO41"/>
      <c r="AIP41"/>
      <c r="AIQ41"/>
      <c r="AIR41"/>
      <c r="AIS41"/>
      <c r="AIT41"/>
      <c r="AIU41"/>
      <c r="AIV41"/>
      <c r="AIW41"/>
      <c r="AIX41"/>
      <c r="AIY41"/>
      <c r="AIZ41"/>
      <c r="AJA41"/>
      <c r="AJB41"/>
      <c r="AJC41"/>
      <c r="AJD41"/>
      <c r="AJE41"/>
      <c r="AJF41"/>
      <c r="AJG41"/>
      <c r="AJH41"/>
      <c r="AJI41"/>
      <c r="AJJ41"/>
      <c r="AJK41"/>
      <c r="AJL41"/>
      <c r="AJM41"/>
      <c r="AJN41"/>
      <c r="AJO41"/>
      <c r="AJP41"/>
      <c r="AJQ41"/>
      <c r="AJR41"/>
      <c r="AJS41"/>
      <c r="AJT41"/>
      <c r="AJU41"/>
      <c r="AJV41"/>
      <c r="AJW41"/>
      <c r="AJX41"/>
      <c r="AJY41"/>
      <c r="AJZ41"/>
      <c r="AKA41"/>
      <c r="AKB41"/>
      <c r="AKC41"/>
      <c r="AKD41"/>
      <c r="AKE41"/>
      <c r="AKF41"/>
      <c r="AKG41"/>
      <c r="AKH41"/>
      <c r="AKI41"/>
      <c r="AKJ41"/>
      <c r="AKK41"/>
      <c r="AKL41"/>
      <c r="AKM41"/>
      <c r="AKN41"/>
      <c r="AKO41"/>
      <c r="AKP41"/>
      <c r="AKQ41"/>
      <c r="AKR41"/>
      <c r="AKS41"/>
      <c r="AKT41"/>
      <c r="AKU41"/>
      <c r="AKV41"/>
      <c r="AKW41"/>
      <c r="AKX41"/>
      <c r="AKY41"/>
      <c r="AKZ41"/>
      <c r="ALA41"/>
      <c r="ALB41"/>
      <c r="ALC41"/>
      <c r="ALD41"/>
      <c r="ALE41"/>
      <c r="ALF41"/>
      <c r="ALG41"/>
      <c r="ALH41"/>
      <c r="ALI41"/>
      <c r="ALJ41"/>
      <c r="ALK41"/>
      <c r="ALL41"/>
      <c r="ALM41"/>
      <c r="ALN41"/>
      <c r="ALO41"/>
      <c r="ALP41"/>
      <c r="ALQ41"/>
      <c r="ALR41"/>
      <c r="ALS41"/>
      <c r="ALT41"/>
      <c r="ALU41"/>
      <c r="ALV41"/>
      <c r="ALW41"/>
      <c r="ALX41"/>
      <c r="ALY41"/>
      <c r="ALZ41"/>
      <c r="AMA41"/>
      <c r="AMB41"/>
      <c r="AMC41"/>
      <c r="AMD41"/>
      <c r="AME41"/>
      <c r="AMF41"/>
      <c r="AMG41"/>
      <c r="AMH41"/>
      <c r="AMI41"/>
      <c r="AMJ41"/>
    </row>
    <row r="42" spans="1:1024">
      <c r="A42"/>
      <c r="B42" s="211" t="s">
        <v>80</v>
      </c>
      <c r="C42" s="127"/>
      <c r="D42" s="127"/>
      <c r="E42" s="127"/>
      <c r="F42" s="127"/>
      <c r="G42" s="127"/>
      <c r="H42" s="127"/>
      <c r="I42" s="127"/>
      <c r="J42" s="127">
        <v>-8000</v>
      </c>
      <c r="K42" s="127">
        <v>-8000</v>
      </c>
      <c r="L42" s="127">
        <v>-8000</v>
      </c>
      <c r="M42" s="127">
        <v>-8000</v>
      </c>
      <c r="N42" s="127">
        <v>-8000</v>
      </c>
      <c r="O42" s="127">
        <v>-8000</v>
      </c>
      <c r="P42" s="127">
        <v>-8000</v>
      </c>
      <c r="Q42" s="127">
        <v>-8000</v>
      </c>
      <c r="R42" s="127">
        <v>-8000</v>
      </c>
      <c r="S42" s="127">
        <v>-8000</v>
      </c>
      <c r="T42" s="127">
        <v>-8000</v>
      </c>
      <c r="U42" s="127">
        <v>-8000</v>
      </c>
      <c r="V42" s="127">
        <v>-8000</v>
      </c>
      <c r="W42" s="127">
        <v>-8000</v>
      </c>
      <c r="X42" s="127">
        <v>-8000</v>
      </c>
      <c r="Y42" s="127">
        <v>-8000</v>
      </c>
      <c r="Z42" s="127">
        <v>-8000</v>
      </c>
      <c r="AA42" s="127">
        <v>-8000</v>
      </c>
      <c r="AB42" s="127">
        <v>-8000</v>
      </c>
      <c r="AC42" s="127">
        <v>-8000</v>
      </c>
      <c r="AD42" s="127">
        <v>-8000</v>
      </c>
      <c r="AE42" s="127">
        <v>-8000</v>
      </c>
      <c r="AF42" s="127">
        <v>-8000</v>
      </c>
      <c r="AG42" s="127">
        <v>-8000</v>
      </c>
      <c r="AH42" s="127">
        <v>-8000</v>
      </c>
      <c r="AI42" s="127">
        <v>-8000</v>
      </c>
      <c r="AJ42" s="127">
        <v>-8000</v>
      </c>
      <c r="AK42" s="127">
        <v>-8000</v>
      </c>
      <c r="AL42" s="127">
        <v>-8000</v>
      </c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  <c r="RG42"/>
      <c r="RH42"/>
      <c r="RI42"/>
      <c r="RJ42"/>
      <c r="RK42"/>
      <c r="RL42"/>
      <c r="RM42"/>
      <c r="RN42"/>
      <c r="RO42"/>
      <c r="RP42"/>
      <c r="RQ42"/>
      <c r="RR42"/>
      <c r="RS42"/>
      <c r="RT42"/>
      <c r="RU42"/>
      <c r="RV42"/>
      <c r="RW42"/>
      <c r="RX42"/>
      <c r="RY42"/>
      <c r="RZ42"/>
      <c r="SA42"/>
      <c r="SB42"/>
      <c r="SC42"/>
      <c r="SD42"/>
      <c r="SE42"/>
      <c r="SF42"/>
      <c r="SG42"/>
      <c r="SH42"/>
      <c r="SI42"/>
      <c r="SJ42"/>
      <c r="SK42"/>
      <c r="SL42"/>
      <c r="SM42"/>
      <c r="SN42"/>
      <c r="SO42"/>
      <c r="SP42"/>
      <c r="SQ42"/>
      <c r="SR42"/>
      <c r="SS42"/>
      <c r="ST42"/>
      <c r="SU42"/>
      <c r="SV42"/>
      <c r="SW42"/>
      <c r="SX42"/>
      <c r="SY42"/>
      <c r="SZ42"/>
      <c r="TA42"/>
      <c r="TB42"/>
      <c r="TC42"/>
      <c r="TD42"/>
      <c r="TE42"/>
      <c r="TF42"/>
      <c r="TG42"/>
      <c r="TH42"/>
      <c r="TI42"/>
      <c r="TJ42"/>
      <c r="TK42"/>
      <c r="TL42"/>
      <c r="TM42"/>
      <c r="TN42"/>
      <c r="TO42"/>
      <c r="TP42"/>
      <c r="TQ42"/>
      <c r="TR42"/>
      <c r="TS42"/>
      <c r="TT42"/>
      <c r="TU42"/>
      <c r="TV42"/>
      <c r="TW42"/>
      <c r="TX42"/>
      <c r="TY42"/>
      <c r="TZ42"/>
      <c r="UA42"/>
      <c r="UB42"/>
      <c r="UC42"/>
      <c r="UD42"/>
      <c r="UE42"/>
      <c r="UF42"/>
      <c r="UG42"/>
      <c r="UH42"/>
      <c r="UI42"/>
      <c r="UJ42"/>
      <c r="UK42"/>
      <c r="UL42"/>
      <c r="UM42"/>
      <c r="UN42"/>
      <c r="UO42"/>
      <c r="UP42"/>
      <c r="UQ42"/>
      <c r="UR42"/>
      <c r="US42"/>
      <c r="UT42"/>
      <c r="UU42"/>
      <c r="UV42"/>
      <c r="UW42"/>
      <c r="UX42"/>
      <c r="UY42"/>
      <c r="UZ42"/>
      <c r="VA42"/>
      <c r="VB42"/>
      <c r="VC42"/>
      <c r="VD42"/>
      <c r="VE42"/>
      <c r="VF42"/>
      <c r="VG42"/>
      <c r="VH42"/>
      <c r="VI42"/>
      <c r="VJ42"/>
      <c r="VK42"/>
      <c r="VL42"/>
      <c r="VM42"/>
      <c r="VN42"/>
      <c r="VO42"/>
      <c r="VP42"/>
      <c r="VQ42"/>
      <c r="VR42"/>
      <c r="VS42"/>
      <c r="VT42"/>
      <c r="VU42"/>
      <c r="VV42"/>
      <c r="VW42"/>
      <c r="VX42"/>
      <c r="VY42"/>
      <c r="VZ42"/>
      <c r="WA42"/>
      <c r="WB42"/>
      <c r="WC42"/>
      <c r="WD42"/>
      <c r="WE42"/>
      <c r="WF42"/>
      <c r="WG42"/>
      <c r="WH42"/>
      <c r="WI42"/>
      <c r="WJ42"/>
      <c r="WK42"/>
      <c r="WL42"/>
      <c r="WM42"/>
      <c r="WN42"/>
      <c r="WO42"/>
      <c r="WP42"/>
      <c r="WQ42"/>
      <c r="WR42"/>
      <c r="WS42"/>
      <c r="WT42"/>
      <c r="WU42"/>
      <c r="WV42"/>
      <c r="WW42"/>
      <c r="WX42"/>
      <c r="WY42"/>
      <c r="WZ42"/>
      <c r="XA42"/>
      <c r="XB42"/>
      <c r="XC42"/>
      <c r="XD42"/>
      <c r="XE42"/>
      <c r="XF42"/>
      <c r="XG42"/>
      <c r="XH42"/>
      <c r="XI42"/>
      <c r="XJ42"/>
      <c r="XK42"/>
      <c r="XL42"/>
      <c r="XM42"/>
      <c r="XN42"/>
      <c r="XO42"/>
      <c r="XP42"/>
      <c r="XQ42"/>
      <c r="XR42"/>
      <c r="XS42"/>
      <c r="XT42"/>
      <c r="XU42"/>
      <c r="XV42"/>
      <c r="XW42"/>
      <c r="XX42"/>
      <c r="XY42"/>
      <c r="XZ42"/>
      <c r="YA42"/>
      <c r="YB42"/>
      <c r="YC42"/>
      <c r="YD42"/>
      <c r="YE42"/>
      <c r="YF42"/>
      <c r="YG42"/>
      <c r="YH42"/>
      <c r="YI42"/>
      <c r="YJ42"/>
      <c r="YK42"/>
      <c r="YL42"/>
      <c r="YM42"/>
      <c r="YN42"/>
      <c r="YO42"/>
      <c r="YP42"/>
      <c r="YQ42"/>
      <c r="YR42"/>
      <c r="YS42"/>
      <c r="YT42"/>
      <c r="YU42"/>
      <c r="YV42"/>
      <c r="YW42"/>
      <c r="YX42"/>
      <c r="YY42"/>
      <c r="YZ42"/>
      <c r="ZA42"/>
      <c r="ZB42"/>
      <c r="ZC42"/>
      <c r="ZD42"/>
      <c r="ZE42"/>
      <c r="ZF42"/>
      <c r="ZG42"/>
      <c r="ZH42"/>
      <c r="ZI42"/>
      <c r="ZJ42"/>
      <c r="ZK42"/>
      <c r="ZL42"/>
      <c r="ZM42"/>
      <c r="ZN42"/>
      <c r="ZO42"/>
      <c r="ZP42"/>
      <c r="ZQ42"/>
      <c r="ZR42"/>
      <c r="ZS42"/>
      <c r="ZT42"/>
      <c r="ZU42"/>
      <c r="ZV42"/>
      <c r="ZW42"/>
      <c r="ZX42"/>
      <c r="ZY42"/>
      <c r="ZZ42"/>
      <c r="AAA42"/>
      <c r="AAB42"/>
      <c r="AAC42"/>
      <c r="AAD42"/>
      <c r="AAE42"/>
      <c r="AAF42"/>
      <c r="AAG42"/>
      <c r="AAH42"/>
      <c r="AAI42"/>
      <c r="AAJ42"/>
      <c r="AAK42"/>
      <c r="AAL42"/>
      <c r="AAM42"/>
      <c r="AAN42"/>
      <c r="AAO42"/>
      <c r="AAP42"/>
      <c r="AAQ42"/>
      <c r="AAR42"/>
      <c r="AAS42"/>
      <c r="AAT42"/>
      <c r="AAU42"/>
      <c r="AAV42"/>
      <c r="AAW42"/>
      <c r="AAX42"/>
      <c r="AAY42"/>
      <c r="AAZ42"/>
      <c r="ABA42"/>
      <c r="ABB42"/>
      <c r="ABC42"/>
      <c r="ABD42"/>
      <c r="ABE42"/>
      <c r="ABF42"/>
      <c r="ABG42"/>
      <c r="ABH42"/>
      <c r="ABI42"/>
      <c r="ABJ42"/>
      <c r="ABK42"/>
      <c r="ABL42"/>
      <c r="ABM42"/>
      <c r="ABN42"/>
      <c r="ABO42"/>
      <c r="ABP42"/>
      <c r="ABQ42"/>
      <c r="ABR42"/>
      <c r="ABS42"/>
      <c r="ABT42"/>
      <c r="ABU42"/>
      <c r="ABV42"/>
      <c r="ABW42"/>
      <c r="ABX42"/>
      <c r="ABY42"/>
      <c r="ABZ42"/>
      <c r="ACA42"/>
      <c r="ACB42"/>
      <c r="ACC42"/>
      <c r="ACD42"/>
      <c r="ACE42"/>
      <c r="ACF42"/>
      <c r="ACG42"/>
      <c r="ACH42"/>
      <c r="ACI42"/>
      <c r="ACJ42"/>
      <c r="ACK42"/>
      <c r="ACL42"/>
      <c r="ACM42"/>
      <c r="ACN42"/>
      <c r="ACO42"/>
      <c r="ACP42"/>
      <c r="ACQ42"/>
      <c r="ACR42"/>
      <c r="ACS42"/>
      <c r="ACT42"/>
      <c r="ACU42"/>
      <c r="ACV42"/>
      <c r="ACW42"/>
      <c r="ACX42"/>
      <c r="ACY42"/>
      <c r="ACZ42"/>
      <c r="ADA42"/>
      <c r="ADB42"/>
      <c r="ADC42"/>
      <c r="ADD42"/>
      <c r="ADE42"/>
      <c r="ADF42"/>
      <c r="ADG42"/>
      <c r="ADH42"/>
      <c r="ADI42"/>
      <c r="ADJ42"/>
      <c r="ADK42"/>
      <c r="ADL42"/>
      <c r="ADM42"/>
      <c r="ADN42"/>
      <c r="ADO42"/>
      <c r="ADP42"/>
      <c r="ADQ42"/>
      <c r="ADR42"/>
      <c r="ADS42"/>
      <c r="ADT42"/>
      <c r="ADU42"/>
      <c r="ADV42"/>
      <c r="ADW42"/>
      <c r="ADX42"/>
      <c r="ADY42"/>
      <c r="ADZ42"/>
      <c r="AEA42"/>
      <c r="AEB42"/>
      <c r="AEC42"/>
      <c r="AED42"/>
      <c r="AEE42"/>
      <c r="AEF42"/>
      <c r="AEG42"/>
      <c r="AEH42"/>
      <c r="AEI42"/>
      <c r="AEJ42"/>
      <c r="AEK42"/>
      <c r="AEL42"/>
      <c r="AEM42"/>
      <c r="AEN42"/>
      <c r="AEO42"/>
      <c r="AEP42"/>
      <c r="AEQ42"/>
      <c r="AER42"/>
      <c r="AES42"/>
      <c r="AET42"/>
      <c r="AEU42"/>
      <c r="AEV42"/>
      <c r="AEW42"/>
      <c r="AEX42"/>
      <c r="AEY42"/>
      <c r="AEZ42"/>
      <c r="AFA42"/>
      <c r="AFB42"/>
      <c r="AFC42"/>
      <c r="AFD42"/>
      <c r="AFE42"/>
      <c r="AFF42"/>
      <c r="AFG42"/>
      <c r="AFH42"/>
      <c r="AFI42"/>
      <c r="AFJ42"/>
      <c r="AFK42"/>
      <c r="AFL42"/>
      <c r="AFM42"/>
      <c r="AFN42"/>
      <c r="AFO42"/>
      <c r="AFP42"/>
      <c r="AFQ42"/>
      <c r="AFR42"/>
      <c r="AFS42"/>
      <c r="AFT42"/>
      <c r="AFU42"/>
      <c r="AFV42"/>
      <c r="AFW42"/>
      <c r="AFX42"/>
      <c r="AFY42"/>
      <c r="AFZ42"/>
      <c r="AGA42"/>
      <c r="AGB42"/>
      <c r="AGC42"/>
      <c r="AGD42"/>
      <c r="AGE42"/>
      <c r="AGF42"/>
      <c r="AGG42"/>
      <c r="AGH42"/>
      <c r="AGI42"/>
      <c r="AGJ42"/>
      <c r="AGK42"/>
      <c r="AGL42"/>
      <c r="AGM42"/>
      <c r="AGN42"/>
      <c r="AGO42"/>
      <c r="AGP42"/>
      <c r="AGQ42"/>
      <c r="AGR42"/>
      <c r="AGS42"/>
      <c r="AGT42"/>
      <c r="AGU42"/>
      <c r="AGV42"/>
      <c r="AGW42"/>
      <c r="AGX42"/>
      <c r="AGY42"/>
      <c r="AGZ42"/>
      <c r="AHA42"/>
      <c r="AHB42"/>
      <c r="AHC42"/>
      <c r="AHD42"/>
      <c r="AHE42"/>
      <c r="AHF42"/>
      <c r="AHG42"/>
      <c r="AHH42"/>
      <c r="AHI42"/>
      <c r="AHJ42"/>
      <c r="AHK42"/>
      <c r="AHL42"/>
      <c r="AHM42"/>
      <c r="AHN42"/>
      <c r="AHO42"/>
      <c r="AHP42"/>
      <c r="AHQ42"/>
      <c r="AHR42"/>
      <c r="AHS42"/>
      <c r="AHT42"/>
      <c r="AHU42"/>
      <c r="AHV42"/>
      <c r="AHW42"/>
      <c r="AHX42"/>
      <c r="AHY42"/>
      <c r="AHZ42"/>
      <c r="AIA42"/>
      <c r="AIB42"/>
      <c r="AIC42"/>
      <c r="AID42"/>
      <c r="AIE42"/>
      <c r="AIF42"/>
      <c r="AIG42"/>
      <c r="AIH42"/>
      <c r="AII42"/>
      <c r="AIJ42"/>
      <c r="AIK42"/>
      <c r="AIL42"/>
      <c r="AIM42"/>
      <c r="AIN42"/>
      <c r="AIO42"/>
      <c r="AIP42"/>
      <c r="AIQ42"/>
      <c r="AIR42"/>
      <c r="AIS42"/>
      <c r="AIT42"/>
      <c r="AIU42"/>
      <c r="AIV42"/>
      <c r="AIW42"/>
      <c r="AIX42"/>
      <c r="AIY42"/>
      <c r="AIZ42"/>
      <c r="AJA42"/>
      <c r="AJB42"/>
      <c r="AJC42"/>
      <c r="AJD42"/>
      <c r="AJE42"/>
      <c r="AJF42"/>
      <c r="AJG42"/>
      <c r="AJH42"/>
      <c r="AJI42"/>
      <c r="AJJ42"/>
      <c r="AJK42"/>
      <c r="AJL42"/>
      <c r="AJM42"/>
      <c r="AJN42"/>
      <c r="AJO42"/>
      <c r="AJP42"/>
      <c r="AJQ42"/>
      <c r="AJR42"/>
      <c r="AJS42"/>
      <c r="AJT42"/>
      <c r="AJU42"/>
      <c r="AJV42"/>
      <c r="AJW42"/>
      <c r="AJX42"/>
      <c r="AJY42"/>
      <c r="AJZ42"/>
      <c r="AKA42"/>
      <c r="AKB42"/>
      <c r="AKC42"/>
      <c r="AKD42"/>
      <c r="AKE42"/>
      <c r="AKF42"/>
      <c r="AKG42"/>
      <c r="AKH42"/>
      <c r="AKI42"/>
      <c r="AKJ42"/>
      <c r="AKK42"/>
      <c r="AKL42"/>
      <c r="AKM42"/>
      <c r="AKN42"/>
      <c r="AKO42"/>
      <c r="AKP42"/>
      <c r="AKQ42"/>
      <c r="AKR42"/>
      <c r="AKS42"/>
      <c r="AKT42"/>
      <c r="AKU42"/>
      <c r="AKV42"/>
      <c r="AKW42"/>
      <c r="AKX42"/>
      <c r="AKY42"/>
      <c r="AKZ42"/>
      <c r="ALA42"/>
      <c r="ALB42"/>
      <c r="ALC42"/>
      <c r="ALD42"/>
      <c r="ALE42"/>
      <c r="ALF42"/>
      <c r="ALG42"/>
      <c r="ALH42"/>
      <c r="ALI42"/>
      <c r="ALJ42"/>
      <c r="ALK42"/>
      <c r="ALL42"/>
      <c r="ALM42"/>
      <c r="ALN42"/>
      <c r="ALO42"/>
      <c r="ALP42"/>
      <c r="ALQ42"/>
      <c r="ALR42"/>
      <c r="ALS42"/>
      <c r="ALT42"/>
      <c r="ALU42"/>
      <c r="ALV42"/>
      <c r="ALW42"/>
      <c r="ALX42"/>
      <c r="ALY42"/>
      <c r="ALZ42"/>
      <c r="AMA42"/>
      <c r="AMB42"/>
      <c r="AMC42"/>
      <c r="AMD42"/>
      <c r="AME42"/>
      <c r="AMF42"/>
      <c r="AMG42"/>
      <c r="AMH42"/>
      <c r="AMI42"/>
      <c r="AMJ42"/>
    </row>
    <row r="43" spans="1:1024">
      <c r="A43"/>
      <c r="B43" s="211"/>
      <c r="C43" s="127"/>
      <c r="D43" s="127"/>
      <c r="E43" s="127"/>
      <c r="F43" s="127"/>
      <c r="G43" s="127"/>
      <c r="H43" s="127"/>
      <c r="I43" s="127"/>
      <c r="J43" s="127"/>
      <c r="K43" s="127"/>
      <c r="L43" s="127"/>
      <c r="M43" s="127"/>
      <c r="N43" s="127"/>
      <c r="O43" s="127"/>
      <c r="P43" s="127"/>
      <c r="Q43" s="127"/>
      <c r="R43" s="127"/>
      <c r="S43" s="127"/>
      <c r="T43" s="127"/>
      <c r="U43" s="127"/>
      <c r="V43" s="127"/>
      <c r="W43" s="127"/>
      <c r="X43" s="127"/>
      <c r="Y43" s="127"/>
      <c r="Z43" s="127"/>
      <c r="AA43" s="127"/>
      <c r="AB43" s="127"/>
      <c r="AC43" s="127"/>
      <c r="AD43" s="127"/>
      <c r="AE43" s="127"/>
      <c r="AF43" s="127"/>
      <c r="AG43" s="127"/>
      <c r="AH43" s="127"/>
      <c r="AI43" s="127"/>
      <c r="AJ43" s="127"/>
      <c r="AK43" s="127"/>
      <c r="AL43" s="127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  <c r="RG43"/>
      <c r="RH43"/>
      <c r="RI43"/>
      <c r="RJ43"/>
      <c r="RK43"/>
      <c r="RL43"/>
      <c r="RM43"/>
      <c r="RN43"/>
      <c r="RO43"/>
      <c r="RP43"/>
      <c r="RQ43"/>
      <c r="RR43"/>
      <c r="RS43"/>
      <c r="RT43"/>
      <c r="RU43"/>
      <c r="RV43"/>
      <c r="RW43"/>
      <c r="RX43"/>
      <c r="RY43"/>
      <c r="RZ43"/>
      <c r="SA43"/>
      <c r="SB43"/>
      <c r="SC43"/>
      <c r="SD43"/>
      <c r="SE43"/>
      <c r="SF43"/>
      <c r="SG43"/>
      <c r="SH43"/>
      <c r="SI43"/>
      <c r="SJ43"/>
      <c r="SK43"/>
      <c r="SL43"/>
      <c r="SM43"/>
      <c r="SN43"/>
      <c r="SO43"/>
      <c r="SP43"/>
      <c r="SQ43"/>
      <c r="SR43"/>
      <c r="SS43"/>
      <c r="ST43"/>
      <c r="SU43"/>
      <c r="SV43"/>
      <c r="SW43"/>
      <c r="SX43"/>
      <c r="SY43"/>
      <c r="SZ43"/>
      <c r="TA43"/>
      <c r="TB43"/>
      <c r="TC43"/>
      <c r="TD43"/>
      <c r="TE43"/>
      <c r="TF43"/>
      <c r="TG43"/>
      <c r="TH43"/>
      <c r="TI43"/>
      <c r="TJ43"/>
      <c r="TK43"/>
      <c r="TL43"/>
      <c r="TM43"/>
      <c r="TN43"/>
      <c r="TO43"/>
      <c r="TP43"/>
      <c r="TQ43"/>
      <c r="TR43"/>
      <c r="TS43"/>
      <c r="TT43"/>
      <c r="TU43"/>
      <c r="TV43"/>
      <c r="TW43"/>
      <c r="TX43"/>
      <c r="TY43"/>
      <c r="TZ43"/>
      <c r="UA43"/>
      <c r="UB43"/>
      <c r="UC43"/>
      <c r="UD43"/>
      <c r="UE43"/>
      <c r="UF43"/>
      <c r="UG43"/>
      <c r="UH43"/>
      <c r="UI43"/>
      <c r="UJ43"/>
      <c r="UK43"/>
      <c r="UL43"/>
      <c r="UM43"/>
      <c r="UN43"/>
      <c r="UO43"/>
      <c r="UP43"/>
      <c r="UQ43"/>
      <c r="UR43"/>
      <c r="US43"/>
      <c r="UT43"/>
      <c r="UU43"/>
      <c r="UV43"/>
      <c r="UW43"/>
      <c r="UX43"/>
      <c r="UY43"/>
      <c r="UZ43"/>
      <c r="VA43"/>
      <c r="VB43"/>
      <c r="VC43"/>
      <c r="VD43"/>
      <c r="VE43"/>
      <c r="VF43"/>
      <c r="VG43"/>
      <c r="VH43"/>
      <c r="VI43"/>
      <c r="VJ43"/>
      <c r="VK43"/>
      <c r="VL43"/>
      <c r="VM43"/>
      <c r="VN43"/>
      <c r="VO43"/>
      <c r="VP43"/>
      <c r="VQ43"/>
      <c r="VR43"/>
      <c r="VS43"/>
      <c r="VT43"/>
      <c r="VU43"/>
      <c r="VV43"/>
      <c r="VW43"/>
      <c r="VX43"/>
      <c r="VY43"/>
      <c r="VZ43"/>
      <c r="WA43"/>
      <c r="WB43"/>
      <c r="WC43"/>
      <c r="WD43"/>
      <c r="WE43"/>
      <c r="WF43"/>
      <c r="WG43"/>
      <c r="WH43"/>
      <c r="WI43"/>
      <c r="WJ43"/>
      <c r="WK43"/>
      <c r="WL43"/>
      <c r="WM43"/>
      <c r="WN43"/>
      <c r="WO43"/>
      <c r="WP43"/>
      <c r="WQ43"/>
      <c r="WR43"/>
      <c r="WS43"/>
      <c r="WT43"/>
      <c r="WU43"/>
      <c r="WV43"/>
      <c r="WW43"/>
      <c r="WX43"/>
      <c r="WY43"/>
      <c r="WZ43"/>
      <c r="XA43"/>
      <c r="XB43"/>
      <c r="XC43"/>
      <c r="XD43"/>
      <c r="XE43"/>
      <c r="XF43"/>
      <c r="XG43"/>
      <c r="XH43"/>
      <c r="XI43"/>
      <c r="XJ43"/>
      <c r="XK43"/>
      <c r="XL43"/>
      <c r="XM43"/>
      <c r="XN43"/>
      <c r="XO43"/>
      <c r="XP43"/>
      <c r="XQ43"/>
      <c r="XR43"/>
      <c r="XS43"/>
      <c r="XT43"/>
      <c r="XU43"/>
      <c r="XV43"/>
      <c r="XW43"/>
      <c r="XX43"/>
      <c r="XY43"/>
      <c r="XZ43"/>
      <c r="YA43"/>
      <c r="YB43"/>
      <c r="YC43"/>
      <c r="YD43"/>
      <c r="YE43"/>
      <c r="YF43"/>
      <c r="YG43"/>
      <c r="YH43"/>
      <c r="YI43"/>
      <c r="YJ43"/>
      <c r="YK43"/>
      <c r="YL43"/>
      <c r="YM43"/>
      <c r="YN43"/>
      <c r="YO43"/>
      <c r="YP43"/>
      <c r="YQ43"/>
      <c r="YR43"/>
      <c r="YS43"/>
      <c r="YT43"/>
      <c r="YU43"/>
      <c r="YV43"/>
      <c r="YW43"/>
      <c r="YX43"/>
      <c r="YY43"/>
      <c r="YZ43"/>
      <c r="ZA43"/>
      <c r="ZB43"/>
      <c r="ZC43"/>
      <c r="ZD43"/>
      <c r="ZE43"/>
      <c r="ZF43"/>
      <c r="ZG43"/>
      <c r="ZH43"/>
      <c r="ZI43"/>
      <c r="ZJ43"/>
      <c r="ZK43"/>
      <c r="ZL43"/>
      <c r="ZM43"/>
      <c r="ZN43"/>
      <c r="ZO43"/>
      <c r="ZP43"/>
      <c r="ZQ43"/>
      <c r="ZR43"/>
      <c r="ZS43"/>
      <c r="ZT43"/>
      <c r="ZU43"/>
      <c r="ZV43"/>
      <c r="ZW43"/>
      <c r="ZX43"/>
      <c r="ZY43"/>
      <c r="ZZ43"/>
      <c r="AAA43"/>
      <c r="AAB43"/>
      <c r="AAC43"/>
      <c r="AAD43"/>
      <c r="AAE43"/>
      <c r="AAF43"/>
      <c r="AAG43"/>
      <c r="AAH43"/>
      <c r="AAI43"/>
      <c r="AAJ43"/>
      <c r="AAK43"/>
      <c r="AAL43"/>
      <c r="AAM43"/>
      <c r="AAN43"/>
      <c r="AAO43"/>
      <c r="AAP43"/>
      <c r="AAQ43"/>
      <c r="AAR43"/>
      <c r="AAS43"/>
      <c r="AAT43"/>
      <c r="AAU43"/>
      <c r="AAV43"/>
      <c r="AAW43"/>
      <c r="AAX43"/>
      <c r="AAY43"/>
      <c r="AAZ43"/>
      <c r="ABA43"/>
      <c r="ABB43"/>
      <c r="ABC43"/>
      <c r="ABD43"/>
      <c r="ABE43"/>
      <c r="ABF43"/>
      <c r="ABG43"/>
      <c r="ABH43"/>
      <c r="ABI43"/>
      <c r="ABJ43"/>
      <c r="ABK43"/>
      <c r="ABL43"/>
      <c r="ABM43"/>
      <c r="ABN43"/>
      <c r="ABO43"/>
      <c r="ABP43"/>
      <c r="ABQ43"/>
      <c r="ABR43"/>
      <c r="ABS43"/>
      <c r="ABT43"/>
      <c r="ABU43"/>
      <c r="ABV43"/>
      <c r="ABW43"/>
      <c r="ABX43"/>
      <c r="ABY43"/>
      <c r="ABZ43"/>
      <c r="ACA43"/>
      <c r="ACB43"/>
      <c r="ACC43"/>
      <c r="ACD43"/>
      <c r="ACE43"/>
      <c r="ACF43"/>
      <c r="ACG43"/>
      <c r="ACH43"/>
      <c r="ACI43"/>
      <c r="ACJ43"/>
      <c r="ACK43"/>
      <c r="ACL43"/>
      <c r="ACM43"/>
      <c r="ACN43"/>
      <c r="ACO43"/>
      <c r="ACP43"/>
      <c r="ACQ43"/>
      <c r="ACR43"/>
      <c r="ACS43"/>
      <c r="ACT43"/>
      <c r="ACU43"/>
      <c r="ACV43"/>
      <c r="ACW43"/>
      <c r="ACX43"/>
      <c r="ACY43"/>
      <c r="ACZ43"/>
      <c r="ADA43"/>
      <c r="ADB43"/>
      <c r="ADC43"/>
      <c r="ADD43"/>
      <c r="ADE43"/>
      <c r="ADF43"/>
      <c r="ADG43"/>
      <c r="ADH43"/>
      <c r="ADI43"/>
      <c r="ADJ43"/>
      <c r="ADK43"/>
      <c r="ADL43"/>
      <c r="ADM43"/>
      <c r="ADN43"/>
      <c r="ADO43"/>
      <c r="ADP43"/>
      <c r="ADQ43"/>
      <c r="ADR43"/>
      <c r="ADS43"/>
      <c r="ADT43"/>
      <c r="ADU43"/>
      <c r="ADV43"/>
      <c r="ADW43"/>
      <c r="ADX43"/>
      <c r="ADY43"/>
      <c r="ADZ43"/>
      <c r="AEA43"/>
      <c r="AEB43"/>
      <c r="AEC43"/>
      <c r="AED43"/>
      <c r="AEE43"/>
      <c r="AEF43"/>
      <c r="AEG43"/>
      <c r="AEH43"/>
      <c r="AEI43"/>
      <c r="AEJ43"/>
      <c r="AEK43"/>
      <c r="AEL43"/>
      <c r="AEM43"/>
      <c r="AEN43"/>
      <c r="AEO43"/>
      <c r="AEP43"/>
      <c r="AEQ43"/>
      <c r="AER43"/>
      <c r="AES43"/>
      <c r="AET43"/>
      <c r="AEU43"/>
      <c r="AEV43"/>
      <c r="AEW43"/>
      <c r="AEX43"/>
      <c r="AEY43"/>
      <c r="AEZ43"/>
      <c r="AFA43"/>
      <c r="AFB43"/>
      <c r="AFC43"/>
      <c r="AFD43"/>
      <c r="AFE43"/>
      <c r="AFF43"/>
      <c r="AFG43"/>
      <c r="AFH43"/>
      <c r="AFI43"/>
      <c r="AFJ43"/>
      <c r="AFK43"/>
      <c r="AFL43"/>
      <c r="AFM43"/>
      <c r="AFN43"/>
      <c r="AFO43"/>
      <c r="AFP43"/>
      <c r="AFQ43"/>
      <c r="AFR43"/>
      <c r="AFS43"/>
      <c r="AFT43"/>
      <c r="AFU43"/>
      <c r="AFV43"/>
      <c r="AFW43"/>
      <c r="AFX43"/>
      <c r="AFY43"/>
      <c r="AFZ43"/>
      <c r="AGA43"/>
      <c r="AGB43"/>
      <c r="AGC43"/>
      <c r="AGD43"/>
      <c r="AGE43"/>
      <c r="AGF43"/>
      <c r="AGG43"/>
      <c r="AGH43"/>
      <c r="AGI43"/>
      <c r="AGJ43"/>
      <c r="AGK43"/>
      <c r="AGL43"/>
      <c r="AGM43"/>
      <c r="AGN43"/>
      <c r="AGO43"/>
      <c r="AGP43"/>
      <c r="AGQ43"/>
      <c r="AGR43"/>
      <c r="AGS43"/>
      <c r="AGT43"/>
      <c r="AGU43"/>
      <c r="AGV43"/>
      <c r="AGW43"/>
      <c r="AGX43"/>
      <c r="AGY43"/>
      <c r="AGZ43"/>
      <c r="AHA43"/>
      <c r="AHB43"/>
      <c r="AHC43"/>
      <c r="AHD43"/>
      <c r="AHE43"/>
      <c r="AHF43"/>
      <c r="AHG43"/>
      <c r="AHH43"/>
      <c r="AHI43"/>
      <c r="AHJ43"/>
      <c r="AHK43"/>
      <c r="AHL43"/>
      <c r="AHM43"/>
      <c r="AHN43"/>
      <c r="AHO43"/>
      <c r="AHP43"/>
      <c r="AHQ43"/>
      <c r="AHR43"/>
      <c r="AHS43"/>
      <c r="AHT43"/>
      <c r="AHU43"/>
      <c r="AHV43"/>
      <c r="AHW43"/>
      <c r="AHX43"/>
      <c r="AHY43"/>
      <c r="AHZ43"/>
      <c r="AIA43"/>
      <c r="AIB43"/>
      <c r="AIC43"/>
      <c r="AID43"/>
      <c r="AIE43"/>
      <c r="AIF43"/>
      <c r="AIG43"/>
      <c r="AIH43"/>
      <c r="AII43"/>
      <c r="AIJ43"/>
      <c r="AIK43"/>
      <c r="AIL43"/>
      <c r="AIM43"/>
      <c r="AIN43"/>
      <c r="AIO43"/>
      <c r="AIP43"/>
      <c r="AIQ43"/>
      <c r="AIR43"/>
      <c r="AIS43"/>
      <c r="AIT43"/>
      <c r="AIU43"/>
      <c r="AIV43"/>
      <c r="AIW43"/>
      <c r="AIX43"/>
      <c r="AIY43"/>
      <c r="AIZ43"/>
      <c r="AJA43"/>
      <c r="AJB43"/>
      <c r="AJC43"/>
      <c r="AJD43"/>
      <c r="AJE43"/>
      <c r="AJF43"/>
      <c r="AJG43"/>
      <c r="AJH43"/>
      <c r="AJI43"/>
      <c r="AJJ43"/>
      <c r="AJK43"/>
      <c r="AJL43"/>
      <c r="AJM43"/>
      <c r="AJN43"/>
      <c r="AJO43"/>
      <c r="AJP43"/>
      <c r="AJQ43"/>
      <c r="AJR43"/>
      <c r="AJS43"/>
      <c r="AJT43"/>
      <c r="AJU43"/>
      <c r="AJV43"/>
      <c r="AJW43"/>
      <c r="AJX43"/>
      <c r="AJY43"/>
      <c r="AJZ43"/>
      <c r="AKA43"/>
      <c r="AKB43"/>
      <c r="AKC43"/>
      <c r="AKD43"/>
      <c r="AKE43"/>
      <c r="AKF43"/>
      <c r="AKG43"/>
      <c r="AKH43"/>
      <c r="AKI43"/>
      <c r="AKJ43"/>
      <c r="AKK43"/>
      <c r="AKL43"/>
      <c r="AKM43"/>
      <c r="AKN43"/>
      <c r="AKO43"/>
      <c r="AKP43"/>
      <c r="AKQ43"/>
      <c r="AKR43"/>
      <c r="AKS43"/>
      <c r="AKT43"/>
      <c r="AKU43"/>
      <c r="AKV43"/>
      <c r="AKW43"/>
      <c r="AKX43"/>
      <c r="AKY43"/>
      <c r="AKZ43"/>
      <c r="ALA43"/>
      <c r="ALB43"/>
      <c r="ALC43"/>
      <c r="ALD43"/>
      <c r="ALE43"/>
      <c r="ALF43"/>
      <c r="ALG43"/>
      <c r="ALH43"/>
      <c r="ALI43"/>
      <c r="ALJ43"/>
      <c r="ALK43"/>
      <c r="ALL43"/>
      <c r="ALM43"/>
      <c r="ALN43"/>
      <c r="ALO43"/>
      <c r="ALP43"/>
      <c r="ALQ43"/>
      <c r="ALR43"/>
      <c r="ALS43"/>
      <c r="ALT43"/>
      <c r="ALU43"/>
      <c r="ALV43"/>
      <c r="ALW43"/>
      <c r="ALX43"/>
      <c r="ALY43"/>
      <c r="ALZ43"/>
      <c r="AMA43"/>
      <c r="AMB43"/>
      <c r="AMC43"/>
      <c r="AMD43"/>
      <c r="AME43"/>
      <c r="AMF43"/>
      <c r="AMG43"/>
      <c r="AMH43"/>
      <c r="AMI43"/>
      <c r="AMJ43"/>
    </row>
    <row r="44" spans="1:1024" s="12" customFormat="1">
      <c r="B44" s="207" t="s">
        <v>164</v>
      </c>
      <c r="C44" s="209">
        <f t="shared" ref="C44:AL44" si="7">SUM(C38:C43)</f>
        <v>0</v>
      </c>
      <c r="D44" s="209">
        <f t="shared" si="7"/>
        <v>0</v>
      </c>
      <c r="E44" s="209">
        <f t="shared" si="7"/>
        <v>0</v>
      </c>
      <c r="F44" s="209">
        <f t="shared" si="7"/>
        <v>0</v>
      </c>
      <c r="G44" s="209">
        <f t="shared" si="7"/>
        <v>0</v>
      </c>
      <c r="H44" s="209">
        <f t="shared" si="7"/>
        <v>0</v>
      </c>
      <c r="I44" s="209">
        <f t="shared" si="7"/>
        <v>0</v>
      </c>
      <c r="J44" s="209">
        <f t="shared" si="7"/>
        <v>-50000</v>
      </c>
      <c r="K44" s="209">
        <f t="shared" si="7"/>
        <v>-50000</v>
      </c>
      <c r="L44" s="209">
        <f t="shared" si="7"/>
        <v>-50000</v>
      </c>
      <c r="M44" s="209">
        <f t="shared" si="7"/>
        <v>-50000</v>
      </c>
      <c r="N44" s="209">
        <f t="shared" si="7"/>
        <v>-50000</v>
      </c>
      <c r="O44" s="209">
        <f t="shared" si="7"/>
        <v>-50000</v>
      </c>
      <c r="P44" s="209">
        <f t="shared" si="7"/>
        <v>-50000</v>
      </c>
      <c r="Q44" s="209">
        <f t="shared" si="7"/>
        <v>-50000</v>
      </c>
      <c r="R44" s="209">
        <f t="shared" si="7"/>
        <v>-50000</v>
      </c>
      <c r="S44" s="209">
        <f t="shared" si="7"/>
        <v>-50000</v>
      </c>
      <c r="T44" s="209">
        <f t="shared" si="7"/>
        <v>-50000</v>
      </c>
      <c r="U44" s="209">
        <f t="shared" si="7"/>
        <v>-50000</v>
      </c>
      <c r="V44" s="209">
        <f t="shared" si="7"/>
        <v>-50000</v>
      </c>
      <c r="W44" s="209">
        <f t="shared" si="7"/>
        <v>-50000</v>
      </c>
      <c r="X44" s="209">
        <f t="shared" si="7"/>
        <v>-50000</v>
      </c>
      <c r="Y44" s="209">
        <f t="shared" si="7"/>
        <v>-50000</v>
      </c>
      <c r="Z44" s="209">
        <f t="shared" si="7"/>
        <v>-50000</v>
      </c>
      <c r="AA44" s="209">
        <f t="shared" si="7"/>
        <v>-50000</v>
      </c>
      <c r="AB44" s="209">
        <f t="shared" si="7"/>
        <v>-50000</v>
      </c>
      <c r="AC44" s="209">
        <f t="shared" si="7"/>
        <v>-50000</v>
      </c>
      <c r="AD44" s="209">
        <f t="shared" si="7"/>
        <v>-50000</v>
      </c>
      <c r="AE44" s="209">
        <f t="shared" si="7"/>
        <v>-50000</v>
      </c>
      <c r="AF44" s="209">
        <f t="shared" si="7"/>
        <v>-50000</v>
      </c>
      <c r="AG44" s="209">
        <f t="shared" si="7"/>
        <v>-50000</v>
      </c>
      <c r="AH44" s="209">
        <f t="shared" si="7"/>
        <v>-50000</v>
      </c>
      <c r="AI44" s="209">
        <f t="shared" si="7"/>
        <v>-50000</v>
      </c>
      <c r="AJ44" s="209">
        <f t="shared" si="7"/>
        <v>-50000</v>
      </c>
      <c r="AK44" s="209">
        <f t="shared" si="7"/>
        <v>-50000</v>
      </c>
      <c r="AL44" s="209">
        <f t="shared" si="7"/>
        <v>-50000</v>
      </c>
    </row>
    <row r="45" spans="1:1024">
      <c r="A45"/>
      <c r="B45" s="207" t="s">
        <v>165</v>
      </c>
      <c r="C45" s="77"/>
      <c r="D45" s="77"/>
      <c r="E45" s="77"/>
      <c r="F45" s="77"/>
      <c r="G45" s="77"/>
      <c r="H45" s="77"/>
      <c r="I45" s="77"/>
      <c r="J45" s="127">
        <f t="shared" ref="J45:AL45" si="8">J44</f>
        <v>-50000</v>
      </c>
      <c r="K45" s="127">
        <f t="shared" si="8"/>
        <v>-50000</v>
      </c>
      <c r="L45" s="127">
        <f t="shared" si="8"/>
        <v>-50000</v>
      </c>
      <c r="M45" s="127">
        <f t="shared" si="8"/>
        <v>-50000</v>
      </c>
      <c r="N45" s="127">
        <f t="shared" si="8"/>
        <v>-50000</v>
      </c>
      <c r="O45" s="127">
        <f t="shared" si="8"/>
        <v>-50000</v>
      </c>
      <c r="P45" s="127">
        <f t="shared" si="8"/>
        <v>-50000</v>
      </c>
      <c r="Q45" s="127">
        <f t="shared" si="8"/>
        <v>-50000</v>
      </c>
      <c r="R45" s="127">
        <f t="shared" si="8"/>
        <v>-50000</v>
      </c>
      <c r="S45" s="127">
        <f t="shared" si="8"/>
        <v>-50000</v>
      </c>
      <c r="T45" s="127">
        <f t="shared" si="8"/>
        <v>-50000</v>
      </c>
      <c r="U45" s="127">
        <f t="shared" si="8"/>
        <v>-50000</v>
      </c>
      <c r="V45" s="127">
        <f t="shared" si="8"/>
        <v>-50000</v>
      </c>
      <c r="W45" s="127">
        <f t="shared" si="8"/>
        <v>-50000</v>
      </c>
      <c r="X45" s="127">
        <f t="shared" si="8"/>
        <v>-50000</v>
      </c>
      <c r="Y45" s="127">
        <f t="shared" si="8"/>
        <v>-50000</v>
      </c>
      <c r="Z45" s="127">
        <f t="shared" si="8"/>
        <v>-50000</v>
      </c>
      <c r="AA45" s="127">
        <f t="shared" si="8"/>
        <v>-50000</v>
      </c>
      <c r="AB45" s="127">
        <f t="shared" si="8"/>
        <v>-50000</v>
      </c>
      <c r="AC45" s="127">
        <f t="shared" si="8"/>
        <v>-50000</v>
      </c>
      <c r="AD45" s="127">
        <f t="shared" si="8"/>
        <v>-50000</v>
      </c>
      <c r="AE45" s="127">
        <f t="shared" si="8"/>
        <v>-50000</v>
      </c>
      <c r="AF45" s="127">
        <f t="shared" si="8"/>
        <v>-50000</v>
      </c>
      <c r="AG45" s="127">
        <f t="shared" si="8"/>
        <v>-50000</v>
      </c>
      <c r="AH45" s="127">
        <f t="shared" si="8"/>
        <v>-50000</v>
      </c>
      <c r="AI45" s="127">
        <f t="shared" si="8"/>
        <v>-50000</v>
      </c>
      <c r="AJ45" s="127">
        <f t="shared" si="8"/>
        <v>-50000</v>
      </c>
      <c r="AK45" s="127">
        <f t="shared" si="8"/>
        <v>-50000</v>
      </c>
      <c r="AL45" s="127">
        <f t="shared" si="8"/>
        <v>-50000</v>
      </c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  <c r="RG45"/>
      <c r="RH45"/>
      <c r="RI45"/>
      <c r="RJ45"/>
      <c r="RK45"/>
      <c r="RL45"/>
      <c r="RM45"/>
      <c r="RN45"/>
      <c r="RO45"/>
      <c r="RP45"/>
      <c r="RQ45"/>
      <c r="RR45"/>
      <c r="RS45"/>
      <c r="RT45"/>
      <c r="RU45"/>
      <c r="RV45"/>
      <c r="RW45"/>
      <c r="RX45"/>
      <c r="RY45"/>
      <c r="RZ45"/>
      <c r="SA45"/>
      <c r="SB45"/>
      <c r="SC45"/>
      <c r="SD45"/>
      <c r="SE45"/>
      <c r="SF45"/>
      <c r="SG45"/>
      <c r="SH45"/>
      <c r="SI45"/>
      <c r="SJ45"/>
      <c r="SK45"/>
      <c r="SL45"/>
      <c r="SM45"/>
      <c r="SN45"/>
      <c r="SO45"/>
      <c r="SP45"/>
      <c r="SQ45"/>
      <c r="SR45"/>
      <c r="SS45"/>
      <c r="ST45"/>
      <c r="SU45"/>
      <c r="SV45"/>
      <c r="SW45"/>
      <c r="SX45"/>
      <c r="SY45"/>
      <c r="SZ45"/>
      <c r="TA45"/>
      <c r="TB45"/>
      <c r="TC45"/>
      <c r="TD45"/>
      <c r="TE45"/>
      <c r="TF45"/>
      <c r="TG45"/>
      <c r="TH45"/>
      <c r="TI45"/>
      <c r="TJ45"/>
      <c r="TK45"/>
      <c r="TL45"/>
      <c r="TM45"/>
      <c r="TN45"/>
      <c r="TO45"/>
      <c r="TP45"/>
      <c r="TQ45"/>
      <c r="TR45"/>
      <c r="TS45"/>
      <c r="TT45"/>
      <c r="TU45"/>
      <c r="TV45"/>
      <c r="TW45"/>
      <c r="TX45"/>
      <c r="TY45"/>
      <c r="TZ45"/>
      <c r="UA45"/>
      <c r="UB45"/>
      <c r="UC45"/>
      <c r="UD45"/>
      <c r="UE45"/>
      <c r="UF45"/>
      <c r="UG45"/>
      <c r="UH45"/>
      <c r="UI45"/>
      <c r="UJ45"/>
      <c r="UK45"/>
      <c r="UL45"/>
      <c r="UM45"/>
      <c r="UN45"/>
      <c r="UO45"/>
      <c r="UP45"/>
      <c r="UQ45"/>
      <c r="UR45"/>
      <c r="US45"/>
      <c r="UT45"/>
      <c r="UU45"/>
      <c r="UV45"/>
      <c r="UW45"/>
      <c r="UX45"/>
      <c r="UY45"/>
      <c r="UZ45"/>
      <c r="VA45"/>
      <c r="VB45"/>
      <c r="VC45"/>
      <c r="VD45"/>
      <c r="VE45"/>
      <c r="VF45"/>
      <c r="VG45"/>
      <c r="VH45"/>
      <c r="VI45"/>
      <c r="VJ45"/>
      <c r="VK45"/>
      <c r="VL45"/>
      <c r="VM45"/>
      <c r="VN45"/>
      <c r="VO45"/>
      <c r="VP45"/>
      <c r="VQ45"/>
      <c r="VR45"/>
      <c r="VS45"/>
      <c r="VT45"/>
      <c r="VU45"/>
      <c r="VV45"/>
      <c r="VW45"/>
      <c r="VX45"/>
      <c r="VY45"/>
      <c r="VZ45"/>
      <c r="WA45"/>
      <c r="WB45"/>
      <c r="WC45"/>
      <c r="WD45"/>
      <c r="WE45"/>
      <c r="WF45"/>
      <c r="WG45"/>
      <c r="WH45"/>
      <c r="WI45"/>
      <c r="WJ45"/>
      <c r="WK45"/>
      <c r="WL45"/>
      <c r="WM45"/>
      <c r="WN45"/>
      <c r="WO45"/>
      <c r="WP45"/>
      <c r="WQ45"/>
      <c r="WR45"/>
      <c r="WS45"/>
      <c r="WT45"/>
      <c r="WU45"/>
      <c r="WV45"/>
      <c r="WW45"/>
      <c r="WX45"/>
      <c r="WY45"/>
      <c r="WZ45"/>
      <c r="XA45"/>
      <c r="XB45"/>
      <c r="XC45"/>
      <c r="XD45"/>
      <c r="XE45"/>
      <c r="XF45"/>
      <c r="XG45"/>
      <c r="XH45"/>
      <c r="XI45"/>
      <c r="XJ45"/>
      <c r="XK45"/>
      <c r="XL45"/>
      <c r="XM45"/>
      <c r="XN45"/>
      <c r="XO45"/>
      <c r="XP45"/>
      <c r="XQ45"/>
      <c r="XR45"/>
      <c r="XS45"/>
      <c r="XT45"/>
      <c r="XU45"/>
      <c r="XV45"/>
      <c r="XW45"/>
      <c r="XX45"/>
      <c r="XY45"/>
      <c r="XZ45"/>
      <c r="YA45"/>
      <c r="YB45"/>
      <c r="YC45"/>
      <c r="YD45"/>
      <c r="YE45"/>
      <c r="YF45"/>
      <c r="YG45"/>
      <c r="YH45"/>
      <c r="YI45"/>
      <c r="YJ45"/>
      <c r="YK45"/>
      <c r="YL45"/>
      <c r="YM45"/>
      <c r="YN45"/>
      <c r="YO45"/>
      <c r="YP45"/>
      <c r="YQ45"/>
      <c r="YR45"/>
      <c r="YS45"/>
      <c r="YT45"/>
      <c r="YU45"/>
      <c r="YV45"/>
      <c r="YW45"/>
      <c r="YX45"/>
      <c r="YY45"/>
      <c r="YZ45"/>
      <c r="ZA45"/>
      <c r="ZB45"/>
      <c r="ZC45"/>
      <c r="ZD45"/>
      <c r="ZE45"/>
      <c r="ZF45"/>
      <c r="ZG45"/>
      <c r="ZH45"/>
      <c r="ZI45"/>
      <c r="ZJ45"/>
      <c r="ZK45"/>
      <c r="ZL45"/>
      <c r="ZM45"/>
      <c r="ZN45"/>
      <c r="ZO45"/>
      <c r="ZP45"/>
      <c r="ZQ45"/>
      <c r="ZR45"/>
      <c r="ZS45"/>
      <c r="ZT45"/>
      <c r="ZU45"/>
      <c r="ZV45"/>
      <c r="ZW45"/>
      <c r="ZX45"/>
      <c r="ZY45"/>
      <c r="ZZ45"/>
      <c r="AAA45"/>
      <c r="AAB45"/>
      <c r="AAC45"/>
      <c r="AAD45"/>
      <c r="AAE45"/>
      <c r="AAF45"/>
      <c r="AAG45"/>
      <c r="AAH45"/>
      <c r="AAI45"/>
      <c r="AAJ45"/>
      <c r="AAK45"/>
      <c r="AAL45"/>
      <c r="AAM45"/>
      <c r="AAN45"/>
      <c r="AAO45"/>
      <c r="AAP45"/>
      <c r="AAQ45"/>
      <c r="AAR45"/>
      <c r="AAS45"/>
      <c r="AAT45"/>
      <c r="AAU45"/>
      <c r="AAV45"/>
      <c r="AAW45"/>
      <c r="AAX45"/>
      <c r="AAY45"/>
      <c r="AAZ45"/>
      <c r="ABA45"/>
      <c r="ABB45"/>
      <c r="ABC45"/>
      <c r="ABD45"/>
      <c r="ABE45"/>
      <c r="ABF45"/>
      <c r="ABG45"/>
      <c r="ABH45"/>
      <c r="ABI45"/>
      <c r="ABJ45"/>
      <c r="ABK45"/>
      <c r="ABL45"/>
      <c r="ABM45"/>
      <c r="ABN45"/>
      <c r="ABO45"/>
      <c r="ABP45"/>
      <c r="ABQ45"/>
      <c r="ABR45"/>
      <c r="ABS45"/>
      <c r="ABT45"/>
      <c r="ABU45"/>
      <c r="ABV45"/>
      <c r="ABW45"/>
      <c r="ABX45"/>
      <c r="ABY45"/>
      <c r="ABZ45"/>
      <c r="ACA45"/>
      <c r="ACB45"/>
      <c r="ACC45"/>
      <c r="ACD45"/>
      <c r="ACE45"/>
      <c r="ACF45"/>
      <c r="ACG45"/>
      <c r="ACH45"/>
      <c r="ACI45"/>
      <c r="ACJ45"/>
      <c r="ACK45"/>
      <c r="ACL45"/>
      <c r="ACM45"/>
      <c r="ACN45"/>
      <c r="ACO45"/>
      <c r="ACP45"/>
      <c r="ACQ45"/>
      <c r="ACR45"/>
      <c r="ACS45"/>
      <c r="ACT45"/>
      <c r="ACU45"/>
      <c r="ACV45"/>
      <c r="ACW45"/>
      <c r="ACX45"/>
      <c r="ACY45"/>
      <c r="ACZ45"/>
      <c r="ADA45"/>
      <c r="ADB45"/>
      <c r="ADC45"/>
      <c r="ADD45"/>
      <c r="ADE45"/>
      <c r="ADF45"/>
      <c r="ADG45"/>
      <c r="ADH45"/>
      <c r="ADI45"/>
      <c r="ADJ45"/>
      <c r="ADK45"/>
      <c r="ADL45"/>
      <c r="ADM45"/>
      <c r="ADN45"/>
      <c r="ADO45"/>
      <c r="ADP45"/>
      <c r="ADQ45"/>
      <c r="ADR45"/>
      <c r="ADS45"/>
      <c r="ADT45"/>
      <c r="ADU45"/>
      <c r="ADV45"/>
      <c r="ADW45"/>
      <c r="ADX45"/>
      <c r="ADY45"/>
      <c r="ADZ45"/>
      <c r="AEA45"/>
      <c r="AEB45"/>
      <c r="AEC45"/>
      <c r="AED45"/>
      <c r="AEE45"/>
      <c r="AEF45"/>
      <c r="AEG45"/>
      <c r="AEH45"/>
      <c r="AEI45"/>
      <c r="AEJ45"/>
      <c r="AEK45"/>
      <c r="AEL45"/>
      <c r="AEM45"/>
      <c r="AEN45"/>
      <c r="AEO45"/>
      <c r="AEP45"/>
      <c r="AEQ45"/>
      <c r="AER45"/>
      <c r="AES45"/>
      <c r="AET45"/>
      <c r="AEU45"/>
      <c r="AEV45"/>
      <c r="AEW45"/>
      <c r="AEX45"/>
      <c r="AEY45"/>
      <c r="AEZ45"/>
      <c r="AFA45"/>
      <c r="AFB45"/>
      <c r="AFC45"/>
      <c r="AFD45"/>
      <c r="AFE45"/>
      <c r="AFF45"/>
      <c r="AFG45"/>
      <c r="AFH45"/>
      <c r="AFI45"/>
      <c r="AFJ45"/>
      <c r="AFK45"/>
      <c r="AFL45"/>
      <c r="AFM45"/>
      <c r="AFN45"/>
      <c r="AFO45"/>
      <c r="AFP45"/>
      <c r="AFQ45"/>
      <c r="AFR45"/>
      <c r="AFS45"/>
      <c r="AFT45"/>
      <c r="AFU45"/>
      <c r="AFV45"/>
      <c r="AFW45"/>
      <c r="AFX45"/>
      <c r="AFY45"/>
      <c r="AFZ45"/>
      <c r="AGA45"/>
      <c r="AGB45"/>
      <c r="AGC45"/>
      <c r="AGD45"/>
      <c r="AGE45"/>
      <c r="AGF45"/>
      <c r="AGG45"/>
      <c r="AGH45"/>
      <c r="AGI45"/>
      <c r="AGJ45"/>
      <c r="AGK45"/>
      <c r="AGL45"/>
      <c r="AGM45"/>
      <c r="AGN45"/>
      <c r="AGO45"/>
      <c r="AGP45"/>
      <c r="AGQ45"/>
      <c r="AGR45"/>
      <c r="AGS45"/>
      <c r="AGT45"/>
      <c r="AGU45"/>
      <c r="AGV45"/>
      <c r="AGW45"/>
      <c r="AGX45"/>
      <c r="AGY45"/>
      <c r="AGZ45"/>
      <c r="AHA45"/>
      <c r="AHB45"/>
      <c r="AHC45"/>
      <c r="AHD45"/>
      <c r="AHE45"/>
      <c r="AHF45"/>
      <c r="AHG45"/>
      <c r="AHH45"/>
      <c r="AHI45"/>
      <c r="AHJ45"/>
      <c r="AHK45"/>
      <c r="AHL45"/>
      <c r="AHM45"/>
      <c r="AHN45"/>
      <c r="AHO45"/>
      <c r="AHP45"/>
      <c r="AHQ45"/>
      <c r="AHR45"/>
      <c r="AHS45"/>
      <c r="AHT45"/>
      <c r="AHU45"/>
      <c r="AHV45"/>
      <c r="AHW45"/>
      <c r="AHX45"/>
      <c r="AHY45"/>
      <c r="AHZ45"/>
      <c r="AIA45"/>
      <c r="AIB45"/>
      <c r="AIC45"/>
      <c r="AID45"/>
      <c r="AIE45"/>
      <c r="AIF45"/>
      <c r="AIG45"/>
      <c r="AIH45"/>
      <c r="AII45"/>
      <c r="AIJ45"/>
      <c r="AIK45"/>
      <c r="AIL45"/>
      <c r="AIM45"/>
      <c r="AIN45"/>
      <c r="AIO45"/>
      <c r="AIP45"/>
      <c r="AIQ45"/>
      <c r="AIR45"/>
      <c r="AIS45"/>
      <c r="AIT45"/>
      <c r="AIU45"/>
      <c r="AIV45"/>
      <c r="AIW45"/>
      <c r="AIX45"/>
      <c r="AIY45"/>
      <c r="AIZ45"/>
      <c r="AJA45"/>
      <c r="AJB45"/>
      <c r="AJC45"/>
      <c r="AJD45"/>
      <c r="AJE45"/>
      <c r="AJF45"/>
      <c r="AJG45"/>
      <c r="AJH45"/>
      <c r="AJI45"/>
      <c r="AJJ45"/>
      <c r="AJK45"/>
      <c r="AJL45"/>
      <c r="AJM45"/>
      <c r="AJN45"/>
      <c r="AJO45"/>
      <c r="AJP45"/>
      <c r="AJQ45"/>
      <c r="AJR45"/>
      <c r="AJS45"/>
      <c r="AJT45"/>
      <c r="AJU45"/>
      <c r="AJV45"/>
      <c r="AJW45"/>
      <c r="AJX45"/>
      <c r="AJY45"/>
      <c r="AJZ45"/>
      <c r="AKA45"/>
      <c r="AKB45"/>
      <c r="AKC45"/>
      <c r="AKD45"/>
      <c r="AKE45"/>
      <c r="AKF45"/>
      <c r="AKG45"/>
      <c r="AKH45"/>
      <c r="AKI45"/>
      <c r="AKJ45"/>
      <c r="AKK45"/>
      <c r="AKL45"/>
      <c r="AKM45"/>
      <c r="AKN45"/>
      <c r="AKO45"/>
      <c r="AKP45"/>
      <c r="AKQ45"/>
      <c r="AKR45"/>
      <c r="AKS45"/>
      <c r="AKT45"/>
      <c r="AKU45"/>
      <c r="AKV45"/>
      <c r="AKW45"/>
      <c r="AKX45"/>
      <c r="AKY45"/>
      <c r="AKZ45"/>
      <c r="ALA45"/>
      <c r="ALB45"/>
      <c r="ALC45"/>
      <c r="ALD45"/>
      <c r="ALE45"/>
      <c r="ALF45"/>
      <c r="ALG45"/>
      <c r="ALH45"/>
      <c r="ALI45"/>
      <c r="ALJ45"/>
      <c r="ALK45"/>
      <c r="ALL45"/>
      <c r="ALM45"/>
      <c r="ALN45"/>
      <c r="ALO45"/>
      <c r="ALP45"/>
      <c r="ALQ45"/>
      <c r="ALR45"/>
      <c r="ALS45"/>
      <c r="ALT45"/>
      <c r="ALU45"/>
      <c r="ALV45"/>
      <c r="ALW45"/>
      <c r="ALX45"/>
      <c r="ALY45"/>
      <c r="ALZ45"/>
      <c r="AMA45"/>
      <c r="AMB45"/>
      <c r="AMC45"/>
      <c r="AMD45"/>
      <c r="AME45"/>
      <c r="AMF45"/>
      <c r="AMG45"/>
      <c r="AMH45"/>
      <c r="AMI45"/>
      <c r="AMJ45"/>
    </row>
    <row r="48" spans="1:1024" s="94" customFormat="1">
      <c r="A48" s="94" t="s">
        <v>49</v>
      </c>
    </row>
    <row r="49" spans="1:1024">
      <c r="A49"/>
      <c r="B49" s="5" t="s">
        <v>166</v>
      </c>
      <c r="C49" s="127">
        <f t="shared" ref="C49:AL49" si="9">C23*0.3</f>
        <v>0</v>
      </c>
      <c r="D49" s="127">
        <f t="shared" si="9"/>
        <v>0</v>
      </c>
      <c r="E49" s="127">
        <f t="shared" si="9"/>
        <v>0</v>
      </c>
      <c r="F49" s="127">
        <f t="shared" si="9"/>
        <v>0</v>
      </c>
      <c r="G49" s="127">
        <f t="shared" si="9"/>
        <v>0</v>
      </c>
      <c r="H49" s="127">
        <f t="shared" si="9"/>
        <v>0</v>
      </c>
      <c r="I49" s="127">
        <f t="shared" si="9"/>
        <v>0</v>
      </c>
      <c r="J49" s="127">
        <f t="shared" si="9"/>
        <v>-15600</v>
      </c>
      <c r="K49" s="127">
        <f t="shared" si="9"/>
        <v>-15600</v>
      </c>
      <c r="L49" s="127">
        <f t="shared" si="9"/>
        <v>-15600</v>
      </c>
      <c r="M49" s="127">
        <f t="shared" si="9"/>
        <v>-15600</v>
      </c>
      <c r="N49" s="127">
        <f t="shared" si="9"/>
        <v>-15600</v>
      </c>
      <c r="O49" s="127">
        <f t="shared" si="9"/>
        <v>-15600</v>
      </c>
      <c r="P49" s="127">
        <f t="shared" si="9"/>
        <v>-15600</v>
      </c>
      <c r="Q49" s="127">
        <f t="shared" si="9"/>
        <v>-15600</v>
      </c>
      <c r="R49" s="127">
        <f t="shared" si="9"/>
        <v>-15600</v>
      </c>
      <c r="S49" s="127">
        <f t="shared" si="9"/>
        <v>-15600</v>
      </c>
      <c r="T49" s="127">
        <f t="shared" si="9"/>
        <v>-15600</v>
      </c>
      <c r="U49" s="127">
        <f t="shared" si="9"/>
        <v>-15600</v>
      </c>
      <c r="V49" s="127">
        <f t="shared" si="9"/>
        <v>-15600</v>
      </c>
      <c r="W49" s="127">
        <f t="shared" si="9"/>
        <v>-15600</v>
      </c>
      <c r="X49" s="127">
        <f t="shared" si="9"/>
        <v>-15600</v>
      </c>
      <c r="Y49" s="127">
        <f t="shared" si="9"/>
        <v>-15600</v>
      </c>
      <c r="Z49" s="127">
        <f t="shared" si="9"/>
        <v>-15600</v>
      </c>
      <c r="AA49" s="127">
        <f t="shared" si="9"/>
        <v>-15600</v>
      </c>
      <c r="AB49" s="127">
        <f t="shared" si="9"/>
        <v>-15600</v>
      </c>
      <c r="AC49" s="127">
        <f t="shared" si="9"/>
        <v>-15600</v>
      </c>
      <c r="AD49" s="127">
        <f t="shared" si="9"/>
        <v>-15600</v>
      </c>
      <c r="AE49" s="127">
        <f t="shared" si="9"/>
        <v>-15600</v>
      </c>
      <c r="AF49" s="127">
        <f t="shared" si="9"/>
        <v>-15600</v>
      </c>
      <c r="AG49" s="127">
        <f t="shared" si="9"/>
        <v>-15600</v>
      </c>
      <c r="AH49" s="127">
        <f t="shared" si="9"/>
        <v>-15600</v>
      </c>
      <c r="AI49" s="127">
        <f t="shared" si="9"/>
        <v>-15600</v>
      </c>
      <c r="AJ49" s="127">
        <f t="shared" si="9"/>
        <v>-15600</v>
      </c>
      <c r="AK49" s="127">
        <f t="shared" si="9"/>
        <v>-15600</v>
      </c>
      <c r="AL49" s="127">
        <f t="shared" si="9"/>
        <v>-15600</v>
      </c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  <c r="RG49"/>
      <c r="RH49"/>
      <c r="RI49"/>
      <c r="RJ49"/>
      <c r="RK49"/>
      <c r="RL49"/>
      <c r="RM49"/>
      <c r="RN49"/>
      <c r="RO49"/>
      <c r="RP49"/>
      <c r="RQ49"/>
      <c r="RR49"/>
      <c r="RS49"/>
      <c r="RT49"/>
      <c r="RU49"/>
      <c r="RV49"/>
      <c r="RW49"/>
      <c r="RX49"/>
      <c r="RY49"/>
      <c r="RZ49"/>
      <c r="SA49"/>
      <c r="SB49"/>
      <c r="SC49"/>
      <c r="SD49"/>
      <c r="SE49"/>
      <c r="SF49"/>
      <c r="SG49"/>
      <c r="SH49"/>
      <c r="SI49"/>
      <c r="SJ49"/>
      <c r="SK49"/>
      <c r="SL49"/>
      <c r="SM49"/>
      <c r="SN49"/>
      <c r="SO49"/>
      <c r="SP49"/>
      <c r="SQ49"/>
      <c r="SR49"/>
      <c r="SS49"/>
      <c r="ST49"/>
      <c r="SU49"/>
      <c r="SV49"/>
      <c r="SW49"/>
      <c r="SX49"/>
      <c r="SY49"/>
      <c r="SZ49"/>
      <c r="TA49"/>
      <c r="TB49"/>
      <c r="TC49"/>
      <c r="TD49"/>
      <c r="TE49"/>
      <c r="TF49"/>
      <c r="TG49"/>
      <c r="TH49"/>
      <c r="TI49"/>
      <c r="TJ49"/>
      <c r="TK49"/>
      <c r="TL49"/>
      <c r="TM49"/>
      <c r="TN49"/>
      <c r="TO49"/>
      <c r="TP49"/>
      <c r="TQ49"/>
      <c r="TR49"/>
      <c r="TS49"/>
      <c r="TT49"/>
      <c r="TU49"/>
      <c r="TV49"/>
      <c r="TW49"/>
      <c r="TX49"/>
      <c r="TY49"/>
      <c r="TZ49"/>
      <c r="UA49"/>
      <c r="UB49"/>
      <c r="UC49"/>
      <c r="UD49"/>
      <c r="UE49"/>
      <c r="UF49"/>
      <c r="UG49"/>
      <c r="UH49"/>
      <c r="UI49"/>
      <c r="UJ49"/>
      <c r="UK49"/>
      <c r="UL49"/>
      <c r="UM49"/>
      <c r="UN49"/>
      <c r="UO49"/>
      <c r="UP49"/>
      <c r="UQ49"/>
      <c r="UR49"/>
      <c r="US49"/>
      <c r="UT49"/>
      <c r="UU49"/>
      <c r="UV49"/>
      <c r="UW49"/>
      <c r="UX49"/>
      <c r="UY49"/>
      <c r="UZ49"/>
      <c r="VA49"/>
      <c r="VB49"/>
      <c r="VC49"/>
      <c r="VD49"/>
      <c r="VE49"/>
      <c r="VF49"/>
      <c r="VG49"/>
      <c r="VH49"/>
      <c r="VI49"/>
      <c r="VJ49"/>
      <c r="VK49"/>
      <c r="VL49"/>
      <c r="VM49"/>
      <c r="VN49"/>
      <c r="VO49"/>
      <c r="VP49"/>
      <c r="VQ49"/>
      <c r="VR49"/>
      <c r="VS49"/>
      <c r="VT49"/>
      <c r="VU49"/>
      <c r="VV49"/>
      <c r="VW49"/>
      <c r="VX49"/>
      <c r="VY49"/>
      <c r="VZ49"/>
      <c r="WA49"/>
      <c r="WB49"/>
      <c r="WC49"/>
      <c r="WD49"/>
      <c r="WE49"/>
      <c r="WF49"/>
      <c r="WG49"/>
      <c r="WH49"/>
      <c r="WI49"/>
      <c r="WJ49"/>
      <c r="WK49"/>
      <c r="WL49"/>
      <c r="WM49"/>
      <c r="WN49"/>
      <c r="WO49"/>
      <c r="WP49"/>
      <c r="WQ49"/>
      <c r="WR49"/>
      <c r="WS49"/>
      <c r="WT49"/>
      <c r="WU49"/>
      <c r="WV49"/>
      <c r="WW49"/>
      <c r="WX49"/>
      <c r="WY49"/>
      <c r="WZ49"/>
      <c r="XA49"/>
      <c r="XB49"/>
      <c r="XC49"/>
      <c r="XD49"/>
      <c r="XE49"/>
      <c r="XF49"/>
      <c r="XG49"/>
      <c r="XH49"/>
      <c r="XI49"/>
      <c r="XJ49"/>
      <c r="XK49"/>
      <c r="XL49"/>
      <c r="XM49"/>
      <c r="XN49"/>
      <c r="XO49"/>
      <c r="XP49"/>
      <c r="XQ49"/>
      <c r="XR49"/>
      <c r="XS49"/>
      <c r="XT49"/>
      <c r="XU49"/>
      <c r="XV49"/>
      <c r="XW49"/>
      <c r="XX49"/>
      <c r="XY49"/>
      <c r="XZ49"/>
      <c r="YA49"/>
      <c r="YB49"/>
      <c r="YC49"/>
      <c r="YD49"/>
      <c r="YE49"/>
      <c r="YF49"/>
      <c r="YG49"/>
      <c r="YH49"/>
      <c r="YI49"/>
      <c r="YJ49"/>
      <c r="YK49"/>
      <c r="YL49"/>
      <c r="YM49"/>
      <c r="YN49"/>
      <c r="YO49"/>
      <c r="YP49"/>
      <c r="YQ49"/>
      <c r="YR49"/>
      <c r="YS49"/>
      <c r="YT49"/>
      <c r="YU49"/>
      <c r="YV49"/>
      <c r="YW49"/>
      <c r="YX49"/>
      <c r="YY49"/>
      <c r="YZ49"/>
      <c r="ZA49"/>
      <c r="ZB49"/>
      <c r="ZC49"/>
      <c r="ZD49"/>
      <c r="ZE49"/>
      <c r="ZF49"/>
      <c r="ZG49"/>
      <c r="ZH49"/>
      <c r="ZI49"/>
      <c r="ZJ49"/>
      <c r="ZK49"/>
      <c r="ZL49"/>
      <c r="ZM49"/>
      <c r="ZN49"/>
      <c r="ZO49"/>
      <c r="ZP49"/>
      <c r="ZQ49"/>
      <c r="ZR49"/>
      <c r="ZS49"/>
      <c r="ZT49"/>
      <c r="ZU49"/>
      <c r="ZV49"/>
      <c r="ZW49"/>
      <c r="ZX49"/>
      <c r="ZY49"/>
      <c r="ZZ49"/>
      <c r="AAA49"/>
      <c r="AAB49"/>
      <c r="AAC49"/>
      <c r="AAD49"/>
      <c r="AAE49"/>
      <c r="AAF49"/>
      <c r="AAG49"/>
      <c r="AAH49"/>
      <c r="AAI49"/>
      <c r="AAJ49"/>
      <c r="AAK49"/>
      <c r="AAL49"/>
      <c r="AAM49"/>
      <c r="AAN49"/>
      <c r="AAO49"/>
      <c r="AAP49"/>
      <c r="AAQ49"/>
      <c r="AAR49"/>
      <c r="AAS49"/>
      <c r="AAT49"/>
      <c r="AAU49"/>
      <c r="AAV49"/>
      <c r="AAW49"/>
      <c r="AAX49"/>
      <c r="AAY49"/>
      <c r="AAZ49"/>
      <c r="ABA49"/>
      <c r="ABB49"/>
      <c r="ABC49"/>
      <c r="ABD49"/>
      <c r="ABE49"/>
      <c r="ABF49"/>
      <c r="ABG49"/>
      <c r="ABH49"/>
      <c r="ABI49"/>
      <c r="ABJ49"/>
      <c r="ABK49"/>
      <c r="ABL49"/>
      <c r="ABM49"/>
      <c r="ABN49"/>
      <c r="ABO49"/>
      <c r="ABP49"/>
      <c r="ABQ49"/>
      <c r="ABR49"/>
      <c r="ABS49"/>
      <c r="ABT49"/>
      <c r="ABU49"/>
      <c r="ABV49"/>
      <c r="ABW49"/>
      <c r="ABX49"/>
      <c r="ABY49"/>
      <c r="ABZ49"/>
      <c r="ACA49"/>
      <c r="ACB49"/>
      <c r="ACC49"/>
      <c r="ACD49"/>
      <c r="ACE49"/>
      <c r="ACF49"/>
      <c r="ACG49"/>
      <c r="ACH49"/>
      <c r="ACI49"/>
      <c r="ACJ49"/>
      <c r="ACK49"/>
      <c r="ACL49"/>
      <c r="ACM49"/>
      <c r="ACN49"/>
      <c r="ACO49"/>
      <c r="ACP49"/>
      <c r="ACQ49"/>
      <c r="ACR49"/>
      <c r="ACS49"/>
      <c r="ACT49"/>
      <c r="ACU49"/>
      <c r="ACV49"/>
      <c r="ACW49"/>
      <c r="ACX49"/>
      <c r="ACY49"/>
      <c r="ACZ49"/>
      <c r="ADA49"/>
      <c r="ADB49"/>
      <c r="ADC49"/>
      <c r="ADD49"/>
      <c r="ADE49"/>
      <c r="ADF49"/>
      <c r="ADG49"/>
      <c r="ADH49"/>
      <c r="ADI49"/>
      <c r="ADJ49"/>
      <c r="ADK49"/>
      <c r="ADL49"/>
      <c r="ADM49"/>
      <c r="ADN49"/>
      <c r="ADO49"/>
      <c r="ADP49"/>
      <c r="ADQ49"/>
      <c r="ADR49"/>
      <c r="ADS49"/>
      <c r="ADT49"/>
      <c r="ADU49"/>
      <c r="ADV49"/>
      <c r="ADW49"/>
      <c r="ADX49"/>
      <c r="ADY49"/>
      <c r="ADZ49"/>
      <c r="AEA49"/>
      <c r="AEB49"/>
      <c r="AEC49"/>
      <c r="AED49"/>
      <c r="AEE49"/>
      <c r="AEF49"/>
      <c r="AEG49"/>
      <c r="AEH49"/>
      <c r="AEI49"/>
      <c r="AEJ49"/>
      <c r="AEK49"/>
      <c r="AEL49"/>
      <c r="AEM49"/>
      <c r="AEN49"/>
      <c r="AEO49"/>
      <c r="AEP49"/>
      <c r="AEQ49"/>
      <c r="AER49"/>
      <c r="AES49"/>
      <c r="AET49"/>
      <c r="AEU49"/>
      <c r="AEV49"/>
      <c r="AEW49"/>
      <c r="AEX49"/>
      <c r="AEY49"/>
      <c r="AEZ49"/>
      <c r="AFA49"/>
      <c r="AFB49"/>
      <c r="AFC49"/>
      <c r="AFD49"/>
      <c r="AFE49"/>
      <c r="AFF49"/>
      <c r="AFG49"/>
      <c r="AFH49"/>
      <c r="AFI49"/>
      <c r="AFJ49"/>
      <c r="AFK49"/>
      <c r="AFL49"/>
      <c r="AFM49"/>
      <c r="AFN49"/>
      <c r="AFO49"/>
      <c r="AFP49"/>
      <c r="AFQ49"/>
      <c r="AFR49"/>
      <c r="AFS49"/>
      <c r="AFT49"/>
      <c r="AFU49"/>
      <c r="AFV49"/>
      <c r="AFW49"/>
      <c r="AFX49"/>
      <c r="AFY49"/>
      <c r="AFZ49"/>
      <c r="AGA49"/>
      <c r="AGB49"/>
      <c r="AGC49"/>
      <c r="AGD49"/>
      <c r="AGE49"/>
      <c r="AGF49"/>
      <c r="AGG49"/>
      <c r="AGH49"/>
      <c r="AGI49"/>
      <c r="AGJ49"/>
      <c r="AGK49"/>
      <c r="AGL49"/>
      <c r="AGM49"/>
      <c r="AGN49"/>
      <c r="AGO49"/>
      <c r="AGP49"/>
      <c r="AGQ49"/>
      <c r="AGR49"/>
      <c r="AGS49"/>
      <c r="AGT49"/>
      <c r="AGU49"/>
      <c r="AGV49"/>
      <c r="AGW49"/>
      <c r="AGX49"/>
      <c r="AGY49"/>
      <c r="AGZ49"/>
      <c r="AHA49"/>
      <c r="AHB49"/>
      <c r="AHC49"/>
      <c r="AHD49"/>
      <c r="AHE49"/>
      <c r="AHF49"/>
      <c r="AHG49"/>
      <c r="AHH49"/>
      <c r="AHI49"/>
      <c r="AHJ49"/>
      <c r="AHK49"/>
      <c r="AHL49"/>
      <c r="AHM49"/>
      <c r="AHN49"/>
      <c r="AHO49"/>
      <c r="AHP49"/>
      <c r="AHQ49"/>
      <c r="AHR49"/>
      <c r="AHS49"/>
      <c r="AHT49"/>
      <c r="AHU49"/>
      <c r="AHV49"/>
      <c r="AHW49"/>
      <c r="AHX49"/>
      <c r="AHY49"/>
      <c r="AHZ49"/>
      <c r="AIA49"/>
      <c r="AIB49"/>
      <c r="AIC49"/>
      <c r="AID49"/>
      <c r="AIE49"/>
      <c r="AIF49"/>
      <c r="AIG49"/>
      <c r="AIH49"/>
      <c r="AII49"/>
      <c r="AIJ49"/>
      <c r="AIK49"/>
      <c r="AIL49"/>
      <c r="AIM49"/>
      <c r="AIN49"/>
      <c r="AIO49"/>
      <c r="AIP49"/>
      <c r="AIQ49"/>
      <c r="AIR49"/>
      <c r="AIS49"/>
      <c r="AIT49"/>
      <c r="AIU49"/>
      <c r="AIV49"/>
      <c r="AIW49"/>
      <c r="AIX49"/>
      <c r="AIY49"/>
      <c r="AIZ49"/>
      <c r="AJA49"/>
      <c r="AJB49"/>
      <c r="AJC49"/>
      <c r="AJD49"/>
      <c r="AJE49"/>
      <c r="AJF49"/>
      <c r="AJG49"/>
      <c r="AJH49"/>
      <c r="AJI49"/>
      <c r="AJJ49"/>
      <c r="AJK49"/>
      <c r="AJL49"/>
      <c r="AJM49"/>
      <c r="AJN49"/>
      <c r="AJO49"/>
      <c r="AJP49"/>
      <c r="AJQ49"/>
      <c r="AJR49"/>
      <c r="AJS49"/>
      <c r="AJT49"/>
      <c r="AJU49"/>
      <c r="AJV49"/>
      <c r="AJW49"/>
      <c r="AJX49"/>
      <c r="AJY49"/>
      <c r="AJZ49"/>
      <c r="AKA49"/>
      <c r="AKB49"/>
      <c r="AKC49"/>
      <c r="AKD49"/>
      <c r="AKE49"/>
      <c r="AKF49"/>
      <c r="AKG49"/>
      <c r="AKH49"/>
      <c r="AKI49"/>
      <c r="AKJ49"/>
      <c r="AKK49"/>
      <c r="AKL49"/>
      <c r="AKM49"/>
      <c r="AKN49"/>
      <c r="AKO49"/>
      <c r="AKP49"/>
      <c r="AKQ49"/>
      <c r="AKR49"/>
      <c r="AKS49"/>
      <c r="AKT49"/>
      <c r="AKU49"/>
      <c r="AKV49"/>
      <c r="AKW49"/>
      <c r="AKX49"/>
      <c r="AKY49"/>
      <c r="AKZ49"/>
      <c r="ALA49"/>
      <c r="ALB49"/>
      <c r="ALC49"/>
      <c r="ALD49"/>
      <c r="ALE49"/>
      <c r="ALF49"/>
      <c r="ALG49"/>
      <c r="ALH49"/>
      <c r="ALI49"/>
      <c r="ALJ49"/>
      <c r="ALK49"/>
      <c r="ALL49"/>
      <c r="ALM49"/>
      <c r="ALN49"/>
      <c r="ALO49"/>
      <c r="ALP49"/>
      <c r="ALQ49"/>
      <c r="ALR49"/>
      <c r="ALS49"/>
      <c r="ALT49"/>
      <c r="ALU49"/>
      <c r="ALV49"/>
      <c r="ALW49"/>
      <c r="ALX49"/>
      <c r="ALY49"/>
      <c r="ALZ49"/>
      <c r="AMA49"/>
      <c r="AMB49"/>
      <c r="AMC49"/>
      <c r="AMD49"/>
      <c r="AME49"/>
      <c r="AMF49"/>
      <c r="AMG49"/>
      <c r="AMH49"/>
      <c r="AMI49"/>
      <c r="AMJ49"/>
    </row>
    <row r="50" spans="1:1024">
      <c r="A50"/>
      <c r="B50" s="5" t="s">
        <v>167</v>
      </c>
      <c r="C50" s="127">
        <f>-Продажи!C4*0.06</f>
        <v>0</v>
      </c>
      <c r="D50" s="127">
        <f>-Продажи!D4*0.06</f>
        <v>0</v>
      </c>
      <c r="E50" s="127">
        <f>-Продажи!E4*0.06</f>
        <v>0</v>
      </c>
      <c r="F50" s="127">
        <f>-Продажи!F4*0.06</f>
        <v>0</v>
      </c>
      <c r="G50" s="127">
        <f>-Продажи!G4*0.06</f>
        <v>0</v>
      </c>
      <c r="H50" s="127">
        <f>-Продажи!H4*0.06</f>
        <v>0</v>
      </c>
      <c r="I50" s="127">
        <f>-Продажи!I4*0.06</f>
        <v>0</v>
      </c>
      <c r="J50" s="127">
        <f>-Продажи!J4*0.06</f>
        <v>-72000</v>
      </c>
      <c r="K50" s="127">
        <f>-Продажи!K4*0.06</f>
        <v>-18000</v>
      </c>
      <c r="L50" s="127">
        <f>-Продажи!L4*0.06</f>
        <v>0</v>
      </c>
      <c r="M50" s="127">
        <f>-Продажи!M4*0.06</f>
        <v>-114000</v>
      </c>
      <c r="N50" s="127">
        <f>-Продажи!N4*0.06</f>
        <v>-114000</v>
      </c>
      <c r="O50" s="127">
        <f>-Продажи!O4*0.06</f>
        <v>-114000</v>
      </c>
      <c r="P50" s="127">
        <f>-Продажи!P4*0.06</f>
        <v>-114000</v>
      </c>
      <c r="Q50" s="127">
        <f>-Продажи!Q4*0.06</f>
        <v>-114000</v>
      </c>
      <c r="R50" s="127">
        <f>-Продажи!R4*0.06</f>
        <v>-114000</v>
      </c>
      <c r="S50" s="127">
        <f>-Продажи!S4*0.06</f>
        <v>-114000</v>
      </c>
      <c r="T50" s="127">
        <f>-Продажи!T4*0.06</f>
        <v>-114000</v>
      </c>
      <c r="U50" s="127">
        <f>-Продажи!U4*0.06</f>
        <v>-114000</v>
      </c>
      <c r="V50" s="127">
        <f>-Продажи!V4*0.06</f>
        <v>-114000</v>
      </c>
      <c r="W50" s="127">
        <f>-Продажи!W4*0.06</f>
        <v>-114000</v>
      </c>
      <c r="X50" s="127">
        <f>-Продажи!X4*0.06</f>
        <v>-114000</v>
      </c>
      <c r="Y50" s="127">
        <f>-Продажи!Y4*0.06</f>
        <v>-114000</v>
      </c>
      <c r="Z50" s="127">
        <f>-Продажи!Z4*0.06</f>
        <v>-114000</v>
      </c>
      <c r="AA50" s="127">
        <f>-Продажи!AA4*0.06</f>
        <v>-114000</v>
      </c>
      <c r="AB50" s="127">
        <f>-Продажи!AB4*0.06</f>
        <v>-114000</v>
      </c>
      <c r="AC50" s="127">
        <f>-Продажи!AC4*0.06</f>
        <v>-114000</v>
      </c>
      <c r="AD50" s="127">
        <f>-Продажи!AD4*0.06</f>
        <v>-114000</v>
      </c>
      <c r="AE50" s="127">
        <f>-Продажи!AE4*0.06</f>
        <v>-114000</v>
      </c>
      <c r="AF50" s="127">
        <f>-Продажи!AF4*0.06</f>
        <v>-114000</v>
      </c>
      <c r="AG50" s="127">
        <f>-Продажи!AG4*0.06</f>
        <v>-114000</v>
      </c>
      <c r="AH50" s="127">
        <f>-Продажи!AH4*0.06</f>
        <v>-114000</v>
      </c>
      <c r="AI50" s="127">
        <f>-Продажи!AI4*0.06</f>
        <v>-114000</v>
      </c>
      <c r="AJ50" s="127">
        <f>-Продажи!AJ4*0.06</f>
        <v>-114000</v>
      </c>
      <c r="AK50" s="127">
        <f>-Продажи!AK4*0.06</f>
        <v>-114000</v>
      </c>
      <c r="AL50" s="127">
        <f>-Продажи!AL4*0.06</f>
        <v>-114000</v>
      </c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  <c r="RG50"/>
      <c r="RH50"/>
      <c r="RI50"/>
      <c r="RJ50"/>
      <c r="RK50"/>
      <c r="RL50"/>
      <c r="RM50"/>
      <c r="RN50"/>
      <c r="RO50"/>
      <c r="RP50"/>
      <c r="RQ50"/>
      <c r="RR50"/>
      <c r="RS50"/>
      <c r="RT50"/>
      <c r="RU50"/>
      <c r="RV50"/>
      <c r="RW50"/>
      <c r="RX50"/>
      <c r="RY50"/>
      <c r="RZ50"/>
      <c r="SA50"/>
      <c r="SB50"/>
      <c r="SC50"/>
      <c r="SD50"/>
      <c r="SE50"/>
      <c r="SF50"/>
      <c r="SG50"/>
      <c r="SH50"/>
      <c r="SI50"/>
      <c r="SJ50"/>
      <c r="SK50"/>
      <c r="SL50"/>
      <c r="SM50"/>
      <c r="SN50"/>
      <c r="SO50"/>
      <c r="SP50"/>
      <c r="SQ50"/>
      <c r="SR50"/>
      <c r="SS50"/>
      <c r="ST50"/>
      <c r="SU50"/>
      <c r="SV50"/>
      <c r="SW50"/>
      <c r="SX50"/>
      <c r="SY50"/>
      <c r="SZ50"/>
      <c r="TA50"/>
      <c r="TB50"/>
      <c r="TC50"/>
      <c r="TD50"/>
      <c r="TE50"/>
      <c r="TF50"/>
      <c r="TG50"/>
      <c r="TH50"/>
      <c r="TI50"/>
      <c r="TJ50"/>
      <c r="TK50"/>
      <c r="TL50"/>
      <c r="TM50"/>
      <c r="TN50"/>
      <c r="TO50"/>
      <c r="TP50"/>
      <c r="TQ50"/>
      <c r="TR50"/>
      <c r="TS50"/>
      <c r="TT50"/>
      <c r="TU50"/>
      <c r="TV50"/>
      <c r="TW50"/>
      <c r="TX50"/>
      <c r="TY50"/>
      <c r="TZ50"/>
      <c r="UA50"/>
      <c r="UB50"/>
      <c r="UC50"/>
      <c r="UD50"/>
      <c r="UE50"/>
      <c r="UF50"/>
      <c r="UG50"/>
      <c r="UH50"/>
      <c r="UI50"/>
      <c r="UJ50"/>
      <c r="UK50"/>
      <c r="UL50"/>
      <c r="UM50"/>
      <c r="UN50"/>
      <c r="UO50"/>
      <c r="UP50"/>
      <c r="UQ50"/>
      <c r="UR50"/>
      <c r="US50"/>
      <c r="UT50"/>
      <c r="UU50"/>
      <c r="UV50"/>
      <c r="UW50"/>
      <c r="UX50"/>
      <c r="UY50"/>
      <c r="UZ50"/>
      <c r="VA50"/>
      <c r="VB50"/>
      <c r="VC50"/>
      <c r="VD50"/>
      <c r="VE50"/>
      <c r="VF50"/>
      <c r="VG50"/>
      <c r="VH50"/>
      <c r="VI50"/>
      <c r="VJ50"/>
      <c r="VK50"/>
      <c r="VL50"/>
      <c r="VM50"/>
      <c r="VN50"/>
      <c r="VO50"/>
      <c r="VP50"/>
      <c r="VQ50"/>
      <c r="VR50"/>
      <c r="VS50"/>
      <c r="VT50"/>
      <c r="VU50"/>
      <c r="VV50"/>
      <c r="VW50"/>
      <c r="VX50"/>
      <c r="VY50"/>
      <c r="VZ50"/>
      <c r="WA50"/>
      <c r="WB50"/>
      <c r="WC50"/>
      <c r="WD50"/>
      <c r="WE50"/>
      <c r="WF50"/>
      <c r="WG50"/>
      <c r="WH50"/>
      <c r="WI50"/>
      <c r="WJ50"/>
      <c r="WK50"/>
      <c r="WL50"/>
      <c r="WM50"/>
      <c r="WN50"/>
      <c r="WO50"/>
      <c r="WP50"/>
      <c r="WQ50"/>
      <c r="WR50"/>
      <c r="WS50"/>
      <c r="WT50"/>
      <c r="WU50"/>
      <c r="WV50"/>
      <c r="WW50"/>
      <c r="WX50"/>
      <c r="WY50"/>
      <c r="WZ50"/>
      <c r="XA50"/>
      <c r="XB50"/>
      <c r="XC50"/>
      <c r="XD50"/>
      <c r="XE50"/>
      <c r="XF50"/>
      <c r="XG50"/>
      <c r="XH50"/>
      <c r="XI50"/>
      <c r="XJ50"/>
      <c r="XK50"/>
      <c r="XL50"/>
      <c r="XM50"/>
      <c r="XN50"/>
      <c r="XO50"/>
      <c r="XP50"/>
      <c r="XQ50"/>
      <c r="XR50"/>
      <c r="XS50"/>
      <c r="XT50"/>
      <c r="XU50"/>
      <c r="XV50"/>
      <c r="XW50"/>
      <c r="XX50"/>
      <c r="XY50"/>
      <c r="XZ50"/>
      <c r="YA50"/>
      <c r="YB50"/>
      <c r="YC50"/>
      <c r="YD50"/>
      <c r="YE50"/>
      <c r="YF50"/>
      <c r="YG50"/>
      <c r="YH50"/>
      <c r="YI50"/>
      <c r="YJ50"/>
      <c r="YK50"/>
      <c r="YL50"/>
      <c r="YM50"/>
      <c r="YN50"/>
      <c r="YO50"/>
      <c r="YP50"/>
      <c r="YQ50"/>
      <c r="YR50"/>
      <c r="YS50"/>
      <c r="YT50"/>
      <c r="YU50"/>
      <c r="YV50"/>
      <c r="YW50"/>
      <c r="YX50"/>
      <c r="YY50"/>
      <c r="YZ50"/>
      <c r="ZA50"/>
      <c r="ZB50"/>
      <c r="ZC50"/>
      <c r="ZD50"/>
      <c r="ZE50"/>
      <c r="ZF50"/>
      <c r="ZG50"/>
      <c r="ZH50"/>
      <c r="ZI50"/>
      <c r="ZJ50"/>
      <c r="ZK50"/>
      <c r="ZL50"/>
      <c r="ZM50"/>
      <c r="ZN50"/>
      <c r="ZO50"/>
      <c r="ZP50"/>
      <c r="ZQ50"/>
      <c r="ZR50"/>
      <c r="ZS50"/>
      <c r="ZT50"/>
      <c r="ZU50"/>
      <c r="ZV50"/>
      <c r="ZW50"/>
      <c r="ZX50"/>
      <c r="ZY50"/>
      <c r="ZZ50"/>
      <c r="AAA50"/>
      <c r="AAB50"/>
      <c r="AAC50"/>
      <c r="AAD50"/>
      <c r="AAE50"/>
      <c r="AAF50"/>
      <c r="AAG50"/>
      <c r="AAH50"/>
      <c r="AAI50"/>
      <c r="AAJ50"/>
      <c r="AAK50"/>
      <c r="AAL50"/>
      <c r="AAM50"/>
      <c r="AAN50"/>
      <c r="AAO50"/>
      <c r="AAP50"/>
      <c r="AAQ50"/>
      <c r="AAR50"/>
      <c r="AAS50"/>
      <c r="AAT50"/>
      <c r="AAU50"/>
      <c r="AAV50"/>
      <c r="AAW50"/>
      <c r="AAX50"/>
      <c r="AAY50"/>
      <c r="AAZ50"/>
      <c r="ABA50"/>
      <c r="ABB50"/>
      <c r="ABC50"/>
      <c r="ABD50"/>
      <c r="ABE50"/>
      <c r="ABF50"/>
      <c r="ABG50"/>
      <c r="ABH50"/>
      <c r="ABI50"/>
      <c r="ABJ50"/>
      <c r="ABK50"/>
      <c r="ABL50"/>
      <c r="ABM50"/>
      <c r="ABN50"/>
      <c r="ABO50"/>
      <c r="ABP50"/>
      <c r="ABQ50"/>
      <c r="ABR50"/>
      <c r="ABS50"/>
      <c r="ABT50"/>
      <c r="ABU50"/>
      <c r="ABV50"/>
      <c r="ABW50"/>
      <c r="ABX50"/>
      <c r="ABY50"/>
      <c r="ABZ50"/>
      <c r="ACA50"/>
      <c r="ACB50"/>
      <c r="ACC50"/>
      <c r="ACD50"/>
      <c r="ACE50"/>
      <c r="ACF50"/>
      <c r="ACG50"/>
      <c r="ACH50"/>
      <c r="ACI50"/>
      <c r="ACJ50"/>
      <c r="ACK50"/>
      <c r="ACL50"/>
      <c r="ACM50"/>
      <c r="ACN50"/>
      <c r="ACO50"/>
      <c r="ACP50"/>
      <c r="ACQ50"/>
      <c r="ACR50"/>
      <c r="ACS50"/>
      <c r="ACT50"/>
      <c r="ACU50"/>
      <c r="ACV50"/>
      <c r="ACW50"/>
      <c r="ACX50"/>
      <c r="ACY50"/>
      <c r="ACZ50"/>
      <c r="ADA50"/>
      <c r="ADB50"/>
      <c r="ADC50"/>
      <c r="ADD50"/>
      <c r="ADE50"/>
      <c r="ADF50"/>
      <c r="ADG50"/>
      <c r="ADH50"/>
      <c r="ADI50"/>
      <c r="ADJ50"/>
      <c r="ADK50"/>
      <c r="ADL50"/>
      <c r="ADM50"/>
      <c r="ADN50"/>
      <c r="ADO50"/>
      <c r="ADP50"/>
      <c r="ADQ50"/>
      <c r="ADR50"/>
      <c r="ADS50"/>
      <c r="ADT50"/>
      <c r="ADU50"/>
      <c r="ADV50"/>
      <c r="ADW50"/>
      <c r="ADX50"/>
      <c r="ADY50"/>
      <c r="ADZ50"/>
      <c r="AEA50"/>
      <c r="AEB50"/>
      <c r="AEC50"/>
      <c r="AED50"/>
      <c r="AEE50"/>
      <c r="AEF50"/>
      <c r="AEG50"/>
      <c r="AEH50"/>
      <c r="AEI50"/>
      <c r="AEJ50"/>
      <c r="AEK50"/>
      <c r="AEL50"/>
      <c r="AEM50"/>
      <c r="AEN50"/>
      <c r="AEO50"/>
      <c r="AEP50"/>
      <c r="AEQ50"/>
      <c r="AER50"/>
      <c r="AES50"/>
      <c r="AET50"/>
      <c r="AEU50"/>
      <c r="AEV50"/>
      <c r="AEW50"/>
      <c r="AEX50"/>
      <c r="AEY50"/>
      <c r="AEZ50"/>
      <c r="AFA50"/>
      <c r="AFB50"/>
      <c r="AFC50"/>
      <c r="AFD50"/>
      <c r="AFE50"/>
      <c r="AFF50"/>
      <c r="AFG50"/>
      <c r="AFH50"/>
      <c r="AFI50"/>
      <c r="AFJ50"/>
      <c r="AFK50"/>
      <c r="AFL50"/>
      <c r="AFM50"/>
      <c r="AFN50"/>
      <c r="AFO50"/>
      <c r="AFP50"/>
      <c r="AFQ50"/>
      <c r="AFR50"/>
      <c r="AFS50"/>
      <c r="AFT50"/>
      <c r="AFU50"/>
      <c r="AFV50"/>
      <c r="AFW50"/>
      <c r="AFX50"/>
      <c r="AFY50"/>
      <c r="AFZ50"/>
      <c r="AGA50"/>
      <c r="AGB50"/>
      <c r="AGC50"/>
      <c r="AGD50"/>
      <c r="AGE50"/>
      <c r="AGF50"/>
      <c r="AGG50"/>
      <c r="AGH50"/>
      <c r="AGI50"/>
      <c r="AGJ50"/>
      <c r="AGK50"/>
      <c r="AGL50"/>
      <c r="AGM50"/>
      <c r="AGN50"/>
      <c r="AGO50"/>
      <c r="AGP50"/>
      <c r="AGQ50"/>
      <c r="AGR50"/>
      <c r="AGS50"/>
      <c r="AGT50"/>
      <c r="AGU50"/>
      <c r="AGV50"/>
      <c r="AGW50"/>
      <c r="AGX50"/>
      <c r="AGY50"/>
      <c r="AGZ50"/>
      <c r="AHA50"/>
      <c r="AHB50"/>
      <c r="AHC50"/>
      <c r="AHD50"/>
      <c r="AHE50"/>
      <c r="AHF50"/>
      <c r="AHG50"/>
      <c r="AHH50"/>
      <c r="AHI50"/>
      <c r="AHJ50"/>
      <c r="AHK50"/>
      <c r="AHL50"/>
      <c r="AHM50"/>
      <c r="AHN50"/>
      <c r="AHO50"/>
      <c r="AHP50"/>
      <c r="AHQ50"/>
      <c r="AHR50"/>
      <c r="AHS50"/>
      <c r="AHT50"/>
      <c r="AHU50"/>
      <c r="AHV50"/>
      <c r="AHW50"/>
      <c r="AHX50"/>
      <c r="AHY50"/>
      <c r="AHZ50"/>
      <c r="AIA50"/>
      <c r="AIB50"/>
      <c r="AIC50"/>
      <c r="AID50"/>
      <c r="AIE50"/>
      <c r="AIF50"/>
      <c r="AIG50"/>
      <c r="AIH50"/>
      <c r="AII50"/>
      <c r="AIJ50"/>
      <c r="AIK50"/>
      <c r="AIL50"/>
      <c r="AIM50"/>
      <c r="AIN50"/>
      <c r="AIO50"/>
      <c r="AIP50"/>
      <c r="AIQ50"/>
      <c r="AIR50"/>
      <c r="AIS50"/>
      <c r="AIT50"/>
      <c r="AIU50"/>
      <c r="AIV50"/>
      <c r="AIW50"/>
      <c r="AIX50"/>
      <c r="AIY50"/>
      <c r="AIZ50"/>
      <c r="AJA50"/>
      <c r="AJB50"/>
      <c r="AJC50"/>
      <c r="AJD50"/>
      <c r="AJE50"/>
      <c r="AJF50"/>
      <c r="AJG50"/>
      <c r="AJH50"/>
      <c r="AJI50"/>
      <c r="AJJ50"/>
      <c r="AJK50"/>
      <c r="AJL50"/>
      <c r="AJM50"/>
      <c r="AJN50"/>
      <c r="AJO50"/>
      <c r="AJP50"/>
      <c r="AJQ50"/>
      <c r="AJR50"/>
      <c r="AJS50"/>
      <c r="AJT50"/>
      <c r="AJU50"/>
      <c r="AJV50"/>
      <c r="AJW50"/>
      <c r="AJX50"/>
      <c r="AJY50"/>
      <c r="AJZ50"/>
      <c r="AKA50"/>
      <c r="AKB50"/>
      <c r="AKC50"/>
      <c r="AKD50"/>
      <c r="AKE50"/>
      <c r="AKF50"/>
      <c r="AKG50"/>
      <c r="AKH50"/>
      <c r="AKI50"/>
      <c r="AKJ50"/>
      <c r="AKK50"/>
      <c r="AKL50"/>
      <c r="AKM50"/>
      <c r="AKN50"/>
      <c r="AKO50"/>
      <c r="AKP50"/>
      <c r="AKQ50"/>
      <c r="AKR50"/>
      <c r="AKS50"/>
      <c r="AKT50"/>
      <c r="AKU50"/>
      <c r="AKV50"/>
      <c r="AKW50"/>
      <c r="AKX50"/>
      <c r="AKY50"/>
      <c r="AKZ50"/>
      <c r="ALA50"/>
      <c r="ALB50"/>
      <c r="ALC50"/>
      <c r="ALD50"/>
      <c r="ALE50"/>
      <c r="ALF50"/>
      <c r="ALG50"/>
      <c r="ALH50"/>
      <c r="ALI50"/>
      <c r="ALJ50"/>
      <c r="ALK50"/>
      <c r="ALL50"/>
      <c r="ALM50"/>
      <c r="ALN50"/>
      <c r="ALO50"/>
      <c r="ALP50"/>
      <c r="ALQ50"/>
      <c r="ALR50"/>
      <c r="ALS50"/>
      <c r="ALT50"/>
      <c r="ALU50"/>
      <c r="ALV50"/>
      <c r="ALW50"/>
      <c r="ALX50"/>
      <c r="ALY50"/>
      <c r="ALZ50"/>
      <c r="AMA50"/>
      <c r="AMB50"/>
      <c r="AMC50"/>
      <c r="AMD50"/>
      <c r="AME50"/>
      <c r="AMF50"/>
      <c r="AMG50"/>
      <c r="AMH50"/>
      <c r="AMI50"/>
      <c r="AMJ50"/>
    </row>
    <row r="51" spans="1:1024">
      <c r="A51"/>
      <c r="B51" s="5" t="s">
        <v>168</v>
      </c>
      <c r="C51" s="126"/>
      <c r="D51" s="126"/>
      <c r="E51" s="126"/>
      <c r="F51" s="126"/>
      <c r="G51" s="126"/>
      <c r="H51" s="126"/>
      <c r="I51" s="126"/>
      <c r="J51" s="126"/>
      <c r="K51" s="126"/>
      <c r="L51" s="126"/>
      <c r="M51" s="126"/>
      <c r="N51" s="126"/>
      <c r="O51" s="126"/>
      <c r="P51" s="126"/>
      <c r="Q51" s="126"/>
      <c r="R51" s="126"/>
      <c r="S51" s="126"/>
      <c r="T51" s="126"/>
      <c r="U51" s="126"/>
      <c r="V51" s="126"/>
      <c r="W51" s="126"/>
      <c r="X51" s="126"/>
      <c r="Y51" s="126"/>
      <c r="Z51" s="126"/>
      <c r="AA51" s="126"/>
      <c r="AB51" s="126"/>
      <c r="AC51" s="126"/>
      <c r="AD51" s="126"/>
      <c r="AE51" s="126"/>
      <c r="AF51" s="126"/>
      <c r="AG51" s="126"/>
      <c r="AH51" s="126"/>
      <c r="AI51" s="126"/>
      <c r="AJ51" s="126"/>
      <c r="AK51" s="126"/>
      <c r="AL51" s="126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  <c r="RG51"/>
      <c r="RH51"/>
      <c r="RI51"/>
      <c r="RJ51"/>
      <c r="RK51"/>
      <c r="RL51"/>
      <c r="RM51"/>
      <c r="RN51"/>
      <c r="RO51"/>
      <c r="RP51"/>
      <c r="RQ51"/>
      <c r="RR51"/>
      <c r="RS51"/>
      <c r="RT51"/>
      <c r="RU51"/>
      <c r="RV51"/>
      <c r="RW51"/>
      <c r="RX51"/>
      <c r="RY51"/>
      <c r="RZ51"/>
      <c r="SA51"/>
      <c r="SB51"/>
      <c r="SC51"/>
      <c r="SD51"/>
      <c r="SE51"/>
      <c r="SF51"/>
      <c r="SG51"/>
      <c r="SH51"/>
      <c r="SI51"/>
      <c r="SJ51"/>
      <c r="SK51"/>
      <c r="SL51"/>
      <c r="SM51"/>
      <c r="SN51"/>
      <c r="SO51"/>
      <c r="SP51"/>
      <c r="SQ51"/>
      <c r="SR51"/>
      <c r="SS51"/>
      <c r="ST51"/>
      <c r="SU51"/>
      <c r="SV51"/>
      <c r="SW51"/>
      <c r="SX51"/>
      <c r="SY51"/>
      <c r="SZ51"/>
      <c r="TA51"/>
      <c r="TB51"/>
      <c r="TC51"/>
      <c r="TD51"/>
      <c r="TE51"/>
      <c r="TF51"/>
      <c r="TG51"/>
      <c r="TH51"/>
      <c r="TI51"/>
      <c r="TJ51"/>
      <c r="TK51"/>
      <c r="TL51"/>
      <c r="TM51"/>
      <c r="TN51"/>
      <c r="TO51"/>
      <c r="TP51"/>
      <c r="TQ51"/>
      <c r="TR51"/>
      <c r="TS51"/>
      <c r="TT51"/>
      <c r="TU51"/>
      <c r="TV51"/>
      <c r="TW51"/>
      <c r="TX51"/>
      <c r="TY51"/>
      <c r="TZ51"/>
      <c r="UA51"/>
      <c r="UB51"/>
      <c r="UC51"/>
      <c r="UD51"/>
      <c r="UE51"/>
      <c r="UF51"/>
      <c r="UG51"/>
      <c r="UH51"/>
      <c r="UI51"/>
      <c r="UJ51"/>
      <c r="UK51"/>
      <c r="UL51"/>
      <c r="UM51"/>
      <c r="UN51"/>
      <c r="UO51"/>
      <c r="UP51"/>
      <c r="UQ51"/>
      <c r="UR51"/>
      <c r="US51"/>
      <c r="UT51"/>
      <c r="UU51"/>
      <c r="UV51"/>
      <c r="UW51"/>
      <c r="UX51"/>
      <c r="UY51"/>
      <c r="UZ51"/>
      <c r="VA51"/>
      <c r="VB51"/>
      <c r="VC51"/>
      <c r="VD51"/>
      <c r="VE51"/>
      <c r="VF51"/>
      <c r="VG51"/>
      <c r="VH51"/>
      <c r="VI51"/>
      <c r="VJ51"/>
      <c r="VK51"/>
      <c r="VL51"/>
      <c r="VM51"/>
      <c r="VN51"/>
      <c r="VO51"/>
      <c r="VP51"/>
      <c r="VQ51"/>
      <c r="VR51"/>
      <c r="VS51"/>
      <c r="VT51"/>
      <c r="VU51"/>
      <c r="VV51"/>
      <c r="VW51"/>
      <c r="VX51"/>
      <c r="VY51"/>
      <c r="VZ51"/>
      <c r="WA51"/>
      <c r="WB51"/>
      <c r="WC51"/>
      <c r="WD51"/>
      <c r="WE51"/>
      <c r="WF51"/>
      <c r="WG51"/>
      <c r="WH51"/>
      <c r="WI51"/>
      <c r="WJ51"/>
      <c r="WK51"/>
      <c r="WL51"/>
      <c r="WM51"/>
      <c r="WN51"/>
      <c r="WO51"/>
      <c r="WP51"/>
      <c r="WQ51"/>
      <c r="WR51"/>
      <c r="WS51"/>
      <c r="WT51"/>
      <c r="WU51"/>
      <c r="WV51"/>
      <c r="WW51"/>
      <c r="WX51"/>
      <c r="WY51"/>
      <c r="WZ51"/>
      <c r="XA51"/>
      <c r="XB51"/>
      <c r="XC51"/>
      <c r="XD51"/>
      <c r="XE51"/>
      <c r="XF51"/>
      <c r="XG51"/>
      <c r="XH51"/>
      <c r="XI51"/>
      <c r="XJ51"/>
      <c r="XK51"/>
      <c r="XL51"/>
      <c r="XM51"/>
      <c r="XN51"/>
      <c r="XO51"/>
      <c r="XP51"/>
      <c r="XQ51"/>
      <c r="XR51"/>
      <c r="XS51"/>
      <c r="XT51"/>
      <c r="XU51"/>
      <c r="XV51"/>
      <c r="XW51"/>
      <c r="XX51"/>
      <c r="XY51"/>
      <c r="XZ51"/>
      <c r="YA51"/>
      <c r="YB51"/>
      <c r="YC51"/>
      <c r="YD51"/>
      <c r="YE51"/>
      <c r="YF51"/>
      <c r="YG51"/>
      <c r="YH51"/>
      <c r="YI51"/>
      <c r="YJ51"/>
      <c r="YK51"/>
      <c r="YL51"/>
      <c r="YM51"/>
      <c r="YN51"/>
      <c r="YO51"/>
      <c r="YP51"/>
      <c r="YQ51"/>
      <c r="YR51"/>
      <c r="YS51"/>
      <c r="YT51"/>
      <c r="YU51"/>
      <c r="YV51"/>
      <c r="YW51"/>
      <c r="YX51"/>
      <c r="YY51"/>
      <c r="YZ51"/>
      <c r="ZA51"/>
      <c r="ZB51"/>
      <c r="ZC51"/>
      <c r="ZD51"/>
      <c r="ZE51"/>
      <c r="ZF51"/>
      <c r="ZG51"/>
      <c r="ZH51"/>
      <c r="ZI51"/>
      <c r="ZJ51"/>
      <c r="ZK51"/>
      <c r="ZL51"/>
      <c r="ZM51"/>
      <c r="ZN51"/>
      <c r="ZO51"/>
      <c r="ZP51"/>
      <c r="ZQ51"/>
      <c r="ZR51"/>
      <c r="ZS51"/>
      <c r="ZT51"/>
      <c r="ZU51"/>
      <c r="ZV51"/>
      <c r="ZW51"/>
      <c r="ZX51"/>
      <c r="ZY51"/>
      <c r="ZZ51"/>
      <c r="AAA51"/>
      <c r="AAB51"/>
      <c r="AAC51"/>
      <c r="AAD51"/>
      <c r="AAE51"/>
      <c r="AAF51"/>
      <c r="AAG51"/>
      <c r="AAH51"/>
      <c r="AAI51"/>
      <c r="AAJ51"/>
      <c r="AAK51"/>
      <c r="AAL51"/>
      <c r="AAM51"/>
      <c r="AAN51"/>
      <c r="AAO51"/>
      <c r="AAP51"/>
      <c r="AAQ51"/>
      <c r="AAR51"/>
      <c r="AAS51"/>
      <c r="AAT51"/>
      <c r="AAU51"/>
      <c r="AAV51"/>
      <c r="AAW51"/>
      <c r="AAX51"/>
      <c r="AAY51"/>
      <c r="AAZ51"/>
      <c r="ABA51"/>
      <c r="ABB51"/>
      <c r="ABC51"/>
      <c r="ABD51"/>
      <c r="ABE51"/>
      <c r="ABF51"/>
      <c r="ABG51"/>
      <c r="ABH51"/>
      <c r="ABI51"/>
      <c r="ABJ51"/>
      <c r="ABK51"/>
      <c r="ABL51"/>
      <c r="ABM51"/>
      <c r="ABN51"/>
      <c r="ABO51"/>
      <c r="ABP51"/>
      <c r="ABQ51"/>
      <c r="ABR51"/>
      <c r="ABS51"/>
      <c r="ABT51"/>
      <c r="ABU51"/>
      <c r="ABV51"/>
      <c r="ABW51"/>
      <c r="ABX51"/>
      <c r="ABY51"/>
      <c r="ABZ51"/>
      <c r="ACA51"/>
      <c r="ACB51"/>
      <c r="ACC51"/>
      <c r="ACD51"/>
      <c r="ACE51"/>
      <c r="ACF51"/>
      <c r="ACG51"/>
      <c r="ACH51"/>
      <c r="ACI51"/>
      <c r="ACJ51"/>
      <c r="ACK51"/>
      <c r="ACL51"/>
      <c r="ACM51"/>
      <c r="ACN51"/>
      <c r="ACO51"/>
      <c r="ACP51"/>
      <c r="ACQ51"/>
      <c r="ACR51"/>
      <c r="ACS51"/>
      <c r="ACT51"/>
      <c r="ACU51"/>
      <c r="ACV51"/>
      <c r="ACW51"/>
      <c r="ACX51"/>
      <c r="ACY51"/>
      <c r="ACZ51"/>
      <c r="ADA51"/>
      <c r="ADB51"/>
      <c r="ADC51"/>
      <c r="ADD51"/>
      <c r="ADE51"/>
      <c r="ADF51"/>
      <c r="ADG51"/>
      <c r="ADH51"/>
      <c r="ADI51"/>
      <c r="ADJ51"/>
      <c r="ADK51"/>
      <c r="ADL51"/>
      <c r="ADM51"/>
      <c r="ADN51"/>
      <c r="ADO51"/>
      <c r="ADP51"/>
      <c r="ADQ51"/>
      <c r="ADR51"/>
      <c r="ADS51"/>
      <c r="ADT51"/>
      <c r="ADU51"/>
      <c r="ADV51"/>
      <c r="ADW51"/>
      <c r="ADX51"/>
      <c r="ADY51"/>
      <c r="ADZ51"/>
      <c r="AEA51"/>
      <c r="AEB51"/>
      <c r="AEC51"/>
      <c r="AED51"/>
      <c r="AEE51"/>
      <c r="AEF51"/>
      <c r="AEG51"/>
      <c r="AEH51"/>
      <c r="AEI51"/>
      <c r="AEJ51"/>
      <c r="AEK51"/>
      <c r="AEL51"/>
      <c r="AEM51"/>
      <c r="AEN51"/>
      <c r="AEO51"/>
      <c r="AEP51"/>
      <c r="AEQ51"/>
      <c r="AER51"/>
      <c r="AES51"/>
      <c r="AET51"/>
      <c r="AEU51"/>
      <c r="AEV51"/>
      <c r="AEW51"/>
      <c r="AEX51"/>
      <c r="AEY51"/>
      <c r="AEZ51"/>
      <c r="AFA51"/>
      <c r="AFB51"/>
      <c r="AFC51"/>
      <c r="AFD51"/>
      <c r="AFE51"/>
      <c r="AFF51"/>
      <c r="AFG51"/>
      <c r="AFH51"/>
      <c r="AFI51"/>
      <c r="AFJ51"/>
      <c r="AFK51"/>
      <c r="AFL51"/>
      <c r="AFM51"/>
      <c r="AFN51"/>
      <c r="AFO51"/>
      <c r="AFP51"/>
      <c r="AFQ51"/>
      <c r="AFR51"/>
      <c r="AFS51"/>
      <c r="AFT51"/>
      <c r="AFU51"/>
      <c r="AFV51"/>
      <c r="AFW51"/>
      <c r="AFX51"/>
      <c r="AFY51"/>
      <c r="AFZ51"/>
      <c r="AGA51"/>
      <c r="AGB51"/>
      <c r="AGC51"/>
      <c r="AGD51"/>
      <c r="AGE51"/>
      <c r="AGF51"/>
      <c r="AGG51"/>
      <c r="AGH51"/>
      <c r="AGI51"/>
      <c r="AGJ51"/>
      <c r="AGK51"/>
      <c r="AGL51"/>
      <c r="AGM51"/>
      <c r="AGN51"/>
      <c r="AGO51"/>
      <c r="AGP51"/>
      <c r="AGQ51"/>
      <c r="AGR51"/>
      <c r="AGS51"/>
      <c r="AGT51"/>
      <c r="AGU51"/>
      <c r="AGV51"/>
      <c r="AGW51"/>
      <c r="AGX51"/>
      <c r="AGY51"/>
      <c r="AGZ51"/>
      <c r="AHA51"/>
      <c r="AHB51"/>
      <c r="AHC51"/>
      <c r="AHD51"/>
      <c r="AHE51"/>
      <c r="AHF51"/>
      <c r="AHG51"/>
      <c r="AHH51"/>
      <c r="AHI51"/>
      <c r="AHJ51"/>
      <c r="AHK51"/>
      <c r="AHL51"/>
      <c r="AHM51"/>
      <c r="AHN51"/>
      <c r="AHO51"/>
      <c r="AHP51"/>
      <c r="AHQ51"/>
      <c r="AHR51"/>
      <c r="AHS51"/>
      <c r="AHT51"/>
      <c r="AHU51"/>
      <c r="AHV51"/>
      <c r="AHW51"/>
      <c r="AHX51"/>
      <c r="AHY51"/>
      <c r="AHZ51"/>
      <c r="AIA51"/>
      <c r="AIB51"/>
      <c r="AIC51"/>
      <c r="AID51"/>
      <c r="AIE51"/>
      <c r="AIF51"/>
      <c r="AIG51"/>
      <c r="AIH51"/>
      <c r="AII51"/>
      <c r="AIJ51"/>
      <c r="AIK51"/>
      <c r="AIL51"/>
      <c r="AIM51"/>
      <c r="AIN51"/>
      <c r="AIO51"/>
      <c r="AIP51"/>
      <c r="AIQ51"/>
      <c r="AIR51"/>
      <c r="AIS51"/>
      <c r="AIT51"/>
      <c r="AIU51"/>
      <c r="AIV51"/>
      <c r="AIW51"/>
      <c r="AIX51"/>
      <c r="AIY51"/>
      <c r="AIZ51"/>
      <c r="AJA51"/>
      <c r="AJB51"/>
      <c r="AJC51"/>
      <c r="AJD51"/>
      <c r="AJE51"/>
      <c r="AJF51"/>
      <c r="AJG51"/>
      <c r="AJH51"/>
      <c r="AJI51"/>
      <c r="AJJ51"/>
      <c r="AJK51"/>
      <c r="AJL51"/>
      <c r="AJM51"/>
      <c r="AJN51"/>
      <c r="AJO51"/>
      <c r="AJP51"/>
      <c r="AJQ51"/>
      <c r="AJR51"/>
      <c r="AJS51"/>
      <c r="AJT51"/>
      <c r="AJU51"/>
      <c r="AJV51"/>
      <c r="AJW51"/>
      <c r="AJX51"/>
      <c r="AJY51"/>
      <c r="AJZ51"/>
      <c r="AKA51"/>
      <c r="AKB51"/>
      <c r="AKC51"/>
      <c r="AKD51"/>
      <c r="AKE51"/>
      <c r="AKF51"/>
      <c r="AKG51"/>
      <c r="AKH51"/>
      <c r="AKI51"/>
      <c r="AKJ51"/>
      <c r="AKK51"/>
      <c r="AKL51"/>
      <c r="AKM51"/>
      <c r="AKN51"/>
      <c r="AKO51"/>
      <c r="AKP51"/>
      <c r="AKQ51"/>
      <c r="AKR51"/>
      <c r="AKS51"/>
      <c r="AKT51"/>
      <c r="AKU51"/>
      <c r="AKV51"/>
      <c r="AKW51"/>
      <c r="AKX51"/>
      <c r="AKY51"/>
      <c r="AKZ51"/>
      <c r="ALA51"/>
      <c r="ALB51"/>
      <c r="ALC51"/>
      <c r="ALD51"/>
      <c r="ALE51"/>
      <c r="ALF51"/>
      <c r="ALG51"/>
      <c r="ALH51"/>
      <c r="ALI51"/>
      <c r="ALJ51"/>
      <c r="ALK51"/>
      <c r="ALL51"/>
      <c r="ALM51"/>
      <c r="ALN51"/>
      <c r="ALO51"/>
      <c r="ALP51"/>
      <c r="ALQ51"/>
      <c r="ALR51"/>
      <c r="ALS51"/>
      <c r="ALT51"/>
      <c r="ALU51"/>
      <c r="ALV51"/>
      <c r="ALW51"/>
      <c r="ALX51"/>
      <c r="ALY51"/>
      <c r="ALZ51"/>
      <c r="AMA51"/>
      <c r="AMB51"/>
      <c r="AMC51"/>
      <c r="AMD51"/>
      <c r="AME51"/>
      <c r="AMF51"/>
      <c r="AMG51"/>
      <c r="AMH51"/>
      <c r="AMI51"/>
      <c r="AMJ51"/>
    </row>
    <row r="52" spans="1:1024">
      <c r="A52"/>
      <c r="B52" s="207" t="s">
        <v>169</v>
      </c>
      <c r="C52" s="209">
        <f t="shared" ref="C52:AL52" si="10">SUM(C49:C51)</f>
        <v>0</v>
      </c>
      <c r="D52" s="209">
        <f t="shared" si="10"/>
        <v>0</v>
      </c>
      <c r="E52" s="209">
        <f t="shared" si="10"/>
        <v>0</v>
      </c>
      <c r="F52" s="209">
        <f t="shared" si="10"/>
        <v>0</v>
      </c>
      <c r="G52" s="209">
        <f t="shared" si="10"/>
        <v>0</v>
      </c>
      <c r="H52" s="209">
        <f t="shared" si="10"/>
        <v>0</v>
      </c>
      <c r="I52" s="209">
        <f t="shared" si="10"/>
        <v>0</v>
      </c>
      <c r="J52" s="209">
        <f t="shared" si="10"/>
        <v>-87600</v>
      </c>
      <c r="K52" s="209">
        <f t="shared" si="10"/>
        <v>-33600</v>
      </c>
      <c r="L52" s="209">
        <f t="shared" si="10"/>
        <v>-15600</v>
      </c>
      <c r="M52" s="209">
        <f t="shared" si="10"/>
        <v>-129600</v>
      </c>
      <c r="N52" s="209">
        <f t="shared" si="10"/>
        <v>-129600</v>
      </c>
      <c r="O52" s="209">
        <f t="shared" si="10"/>
        <v>-129600</v>
      </c>
      <c r="P52" s="209">
        <f t="shared" si="10"/>
        <v>-129600</v>
      </c>
      <c r="Q52" s="209">
        <f t="shared" si="10"/>
        <v>-129600</v>
      </c>
      <c r="R52" s="209">
        <f t="shared" si="10"/>
        <v>-129600</v>
      </c>
      <c r="S52" s="209">
        <f t="shared" si="10"/>
        <v>-129600</v>
      </c>
      <c r="T52" s="209">
        <f t="shared" si="10"/>
        <v>-129600</v>
      </c>
      <c r="U52" s="209">
        <f t="shared" si="10"/>
        <v>-129600</v>
      </c>
      <c r="V52" s="209">
        <f t="shared" si="10"/>
        <v>-129600</v>
      </c>
      <c r="W52" s="209">
        <f t="shared" si="10"/>
        <v>-129600</v>
      </c>
      <c r="X52" s="209">
        <f t="shared" si="10"/>
        <v>-129600</v>
      </c>
      <c r="Y52" s="209">
        <f t="shared" si="10"/>
        <v>-129600</v>
      </c>
      <c r="Z52" s="209">
        <f t="shared" si="10"/>
        <v>-129600</v>
      </c>
      <c r="AA52" s="209">
        <f t="shared" si="10"/>
        <v>-129600</v>
      </c>
      <c r="AB52" s="209">
        <f t="shared" si="10"/>
        <v>-129600</v>
      </c>
      <c r="AC52" s="209">
        <f t="shared" si="10"/>
        <v>-129600</v>
      </c>
      <c r="AD52" s="209">
        <f t="shared" si="10"/>
        <v>-129600</v>
      </c>
      <c r="AE52" s="209">
        <f t="shared" si="10"/>
        <v>-129600</v>
      </c>
      <c r="AF52" s="209">
        <f t="shared" si="10"/>
        <v>-129600</v>
      </c>
      <c r="AG52" s="209">
        <f t="shared" si="10"/>
        <v>-129600</v>
      </c>
      <c r="AH52" s="209">
        <f t="shared" si="10"/>
        <v>-129600</v>
      </c>
      <c r="AI52" s="209">
        <f t="shared" si="10"/>
        <v>-129600</v>
      </c>
      <c r="AJ52" s="209">
        <f t="shared" si="10"/>
        <v>-129600</v>
      </c>
      <c r="AK52" s="209">
        <f t="shared" si="10"/>
        <v>-129600</v>
      </c>
      <c r="AL52" s="209">
        <f t="shared" si="10"/>
        <v>-129600</v>
      </c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  <c r="RG52"/>
      <c r="RH52"/>
      <c r="RI52"/>
      <c r="RJ52"/>
      <c r="RK52"/>
      <c r="RL52"/>
      <c r="RM52"/>
      <c r="RN52"/>
      <c r="RO52"/>
      <c r="RP52"/>
      <c r="RQ52"/>
      <c r="RR52"/>
      <c r="RS52"/>
      <c r="RT52"/>
      <c r="RU52"/>
      <c r="RV52"/>
      <c r="RW52"/>
      <c r="RX52"/>
      <c r="RY52"/>
      <c r="RZ52"/>
      <c r="SA52"/>
      <c r="SB52"/>
      <c r="SC52"/>
      <c r="SD52"/>
      <c r="SE52"/>
      <c r="SF52"/>
      <c r="SG52"/>
      <c r="SH52"/>
      <c r="SI52"/>
      <c r="SJ52"/>
      <c r="SK52"/>
      <c r="SL52"/>
      <c r="SM52"/>
      <c r="SN52"/>
      <c r="SO52"/>
      <c r="SP52"/>
      <c r="SQ52"/>
      <c r="SR52"/>
      <c r="SS52"/>
      <c r="ST52"/>
      <c r="SU52"/>
      <c r="SV52"/>
      <c r="SW52"/>
      <c r="SX52"/>
      <c r="SY52"/>
      <c r="SZ52"/>
      <c r="TA52"/>
      <c r="TB52"/>
      <c r="TC52"/>
      <c r="TD52"/>
      <c r="TE52"/>
      <c r="TF52"/>
      <c r="TG52"/>
      <c r="TH52"/>
      <c r="TI52"/>
      <c r="TJ52"/>
      <c r="TK52"/>
      <c r="TL52"/>
      <c r="TM52"/>
      <c r="TN52"/>
      <c r="TO52"/>
      <c r="TP52"/>
      <c r="TQ52"/>
      <c r="TR52"/>
      <c r="TS52"/>
      <c r="TT52"/>
      <c r="TU52"/>
      <c r="TV52"/>
      <c r="TW52"/>
      <c r="TX52"/>
      <c r="TY52"/>
      <c r="TZ52"/>
      <c r="UA52"/>
      <c r="UB52"/>
      <c r="UC52"/>
      <c r="UD52"/>
      <c r="UE52"/>
      <c r="UF52"/>
      <c r="UG52"/>
      <c r="UH52"/>
      <c r="UI52"/>
      <c r="UJ52"/>
      <c r="UK52"/>
      <c r="UL52"/>
      <c r="UM52"/>
      <c r="UN52"/>
      <c r="UO52"/>
      <c r="UP52"/>
      <c r="UQ52"/>
      <c r="UR52"/>
      <c r="US52"/>
      <c r="UT52"/>
      <c r="UU52"/>
      <c r="UV52"/>
      <c r="UW52"/>
      <c r="UX52"/>
      <c r="UY52"/>
      <c r="UZ52"/>
      <c r="VA52"/>
      <c r="VB52"/>
      <c r="VC52"/>
      <c r="VD52"/>
      <c r="VE52"/>
      <c r="VF52"/>
      <c r="VG52"/>
      <c r="VH52"/>
      <c r="VI52"/>
      <c r="VJ52"/>
      <c r="VK52"/>
      <c r="VL52"/>
      <c r="VM52"/>
      <c r="VN52"/>
      <c r="VO52"/>
      <c r="VP52"/>
      <c r="VQ52"/>
      <c r="VR52"/>
      <c r="VS52"/>
      <c r="VT52"/>
      <c r="VU52"/>
      <c r="VV52"/>
      <c r="VW52"/>
      <c r="VX52"/>
      <c r="VY52"/>
      <c r="VZ52"/>
      <c r="WA52"/>
      <c r="WB52"/>
      <c r="WC52"/>
      <c r="WD52"/>
      <c r="WE52"/>
      <c r="WF52"/>
      <c r="WG52"/>
      <c r="WH52"/>
      <c r="WI52"/>
      <c r="WJ52"/>
      <c r="WK52"/>
      <c r="WL52"/>
      <c r="WM52"/>
      <c r="WN52"/>
      <c r="WO52"/>
      <c r="WP52"/>
      <c r="WQ52"/>
      <c r="WR52"/>
      <c r="WS52"/>
      <c r="WT52"/>
      <c r="WU52"/>
      <c r="WV52"/>
      <c r="WW52"/>
      <c r="WX52"/>
      <c r="WY52"/>
      <c r="WZ52"/>
      <c r="XA52"/>
      <c r="XB52"/>
      <c r="XC52"/>
      <c r="XD52"/>
      <c r="XE52"/>
      <c r="XF52"/>
      <c r="XG52"/>
      <c r="XH52"/>
      <c r="XI52"/>
      <c r="XJ52"/>
      <c r="XK52"/>
      <c r="XL52"/>
      <c r="XM52"/>
      <c r="XN52"/>
      <c r="XO52"/>
      <c r="XP52"/>
      <c r="XQ52"/>
      <c r="XR52"/>
      <c r="XS52"/>
      <c r="XT52"/>
      <c r="XU52"/>
      <c r="XV52"/>
      <c r="XW52"/>
      <c r="XX52"/>
      <c r="XY52"/>
      <c r="XZ52"/>
      <c r="YA52"/>
      <c r="YB52"/>
      <c r="YC52"/>
      <c r="YD52"/>
      <c r="YE52"/>
      <c r="YF52"/>
      <c r="YG52"/>
      <c r="YH52"/>
      <c r="YI52"/>
      <c r="YJ52"/>
      <c r="YK52"/>
      <c r="YL52"/>
      <c r="YM52"/>
      <c r="YN52"/>
      <c r="YO52"/>
      <c r="YP52"/>
      <c r="YQ52"/>
      <c r="YR52"/>
      <c r="YS52"/>
      <c r="YT52"/>
      <c r="YU52"/>
      <c r="YV52"/>
      <c r="YW52"/>
      <c r="YX52"/>
      <c r="YY52"/>
      <c r="YZ52"/>
      <c r="ZA52"/>
      <c r="ZB52"/>
      <c r="ZC52"/>
      <c r="ZD52"/>
      <c r="ZE52"/>
      <c r="ZF52"/>
      <c r="ZG52"/>
      <c r="ZH52"/>
      <c r="ZI52"/>
      <c r="ZJ52"/>
      <c r="ZK52"/>
      <c r="ZL52"/>
      <c r="ZM52"/>
      <c r="ZN52"/>
      <c r="ZO52"/>
      <c r="ZP52"/>
      <c r="ZQ52"/>
      <c r="ZR52"/>
      <c r="ZS52"/>
      <c r="ZT52"/>
      <c r="ZU52"/>
      <c r="ZV52"/>
      <c r="ZW52"/>
      <c r="ZX52"/>
      <c r="ZY52"/>
      <c r="ZZ52"/>
      <c r="AAA52"/>
      <c r="AAB52"/>
      <c r="AAC52"/>
      <c r="AAD52"/>
      <c r="AAE52"/>
      <c r="AAF52"/>
      <c r="AAG52"/>
      <c r="AAH52"/>
      <c r="AAI52"/>
      <c r="AAJ52"/>
      <c r="AAK52"/>
      <c r="AAL52"/>
      <c r="AAM52"/>
      <c r="AAN52"/>
      <c r="AAO52"/>
      <c r="AAP52"/>
      <c r="AAQ52"/>
      <c r="AAR52"/>
      <c r="AAS52"/>
      <c r="AAT52"/>
      <c r="AAU52"/>
      <c r="AAV52"/>
      <c r="AAW52"/>
      <c r="AAX52"/>
      <c r="AAY52"/>
      <c r="AAZ52"/>
      <c r="ABA52"/>
      <c r="ABB52"/>
      <c r="ABC52"/>
      <c r="ABD52"/>
      <c r="ABE52"/>
      <c r="ABF52"/>
      <c r="ABG52"/>
      <c r="ABH52"/>
      <c r="ABI52"/>
      <c r="ABJ52"/>
      <c r="ABK52"/>
      <c r="ABL52"/>
      <c r="ABM52"/>
      <c r="ABN52"/>
      <c r="ABO52"/>
      <c r="ABP52"/>
      <c r="ABQ52"/>
      <c r="ABR52"/>
      <c r="ABS52"/>
      <c r="ABT52"/>
      <c r="ABU52"/>
      <c r="ABV52"/>
      <c r="ABW52"/>
      <c r="ABX52"/>
      <c r="ABY52"/>
      <c r="ABZ52"/>
      <c r="ACA52"/>
      <c r="ACB52"/>
      <c r="ACC52"/>
      <c r="ACD52"/>
      <c r="ACE52"/>
      <c r="ACF52"/>
      <c r="ACG52"/>
      <c r="ACH52"/>
      <c r="ACI52"/>
      <c r="ACJ52"/>
      <c r="ACK52"/>
      <c r="ACL52"/>
      <c r="ACM52"/>
      <c r="ACN52"/>
      <c r="ACO52"/>
      <c r="ACP52"/>
      <c r="ACQ52"/>
      <c r="ACR52"/>
      <c r="ACS52"/>
      <c r="ACT52"/>
      <c r="ACU52"/>
      <c r="ACV52"/>
      <c r="ACW52"/>
      <c r="ACX52"/>
      <c r="ACY52"/>
      <c r="ACZ52"/>
      <c r="ADA52"/>
      <c r="ADB52"/>
      <c r="ADC52"/>
      <c r="ADD52"/>
      <c r="ADE52"/>
      <c r="ADF52"/>
      <c r="ADG52"/>
      <c r="ADH52"/>
      <c r="ADI52"/>
      <c r="ADJ52"/>
      <c r="ADK52"/>
      <c r="ADL52"/>
      <c r="ADM52"/>
      <c r="ADN52"/>
      <c r="ADO52"/>
      <c r="ADP52"/>
      <c r="ADQ52"/>
      <c r="ADR52"/>
      <c r="ADS52"/>
      <c r="ADT52"/>
      <c r="ADU52"/>
      <c r="ADV52"/>
      <c r="ADW52"/>
      <c r="ADX52"/>
      <c r="ADY52"/>
      <c r="ADZ52"/>
      <c r="AEA52"/>
      <c r="AEB52"/>
      <c r="AEC52"/>
      <c r="AED52"/>
      <c r="AEE52"/>
      <c r="AEF52"/>
      <c r="AEG52"/>
      <c r="AEH52"/>
      <c r="AEI52"/>
      <c r="AEJ52"/>
      <c r="AEK52"/>
      <c r="AEL52"/>
      <c r="AEM52"/>
      <c r="AEN52"/>
      <c r="AEO52"/>
      <c r="AEP52"/>
      <c r="AEQ52"/>
      <c r="AER52"/>
      <c r="AES52"/>
      <c r="AET52"/>
      <c r="AEU52"/>
      <c r="AEV52"/>
      <c r="AEW52"/>
      <c r="AEX52"/>
      <c r="AEY52"/>
      <c r="AEZ52"/>
      <c r="AFA52"/>
      <c r="AFB52"/>
      <c r="AFC52"/>
      <c r="AFD52"/>
      <c r="AFE52"/>
      <c r="AFF52"/>
      <c r="AFG52"/>
      <c r="AFH52"/>
      <c r="AFI52"/>
      <c r="AFJ52"/>
      <c r="AFK52"/>
      <c r="AFL52"/>
      <c r="AFM52"/>
      <c r="AFN52"/>
      <c r="AFO52"/>
      <c r="AFP52"/>
      <c r="AFQ52"/>
      <c r="AFR52"/>
      <c r="AFS52"/>
      <c r="AFT52"/>
      <c r="AFU52"/>
      <c r="AFV52"/>
      <c r="AFW52"/>
      <c r="AFX52"/>
      <c r="AFY52"/>
      <c r="AFZ52"/>
      <c r="AGA52"/>
      <c r="AGB52"/>
      <c r="AGC52"/>
      <c r="AGD52"/>
      <c r="AGE52"/>
      <c r="AGF52"/>
      <c r="AGG52"/>
      <c r="AGH52"/>
      <c r="AGI52"/>
      <c r="AGJ52"/>
      <c r="AGK52"/>
      <c r="AGL52"/>
      <c r="AGM52"/>
      <c r="AGN52"/>
      <c r="AGO52"/>
      <c r="AGP52"/>
      <c r="AGQ52"/>
      <c r="AGR52"/>
      <c r="AGS52"/>
      <c r="AGT52"/>
      <c r="AGU52"/>
      <c r="AGV52"/>
      <c r="AGW52"/>
      <c r="AGX52"/>
      <c r="AGY52"/>
      <c r="AGZ52"/>
      <c r="AHA52"/>
      <c r="AHB52"/>
      <c r="AHC52"/>
      <c r="AHD52"/>
      <c r="AHE52"/>
      <c r="AHF52"/>
      <c r="AHG52"/>
      <c r="AHH52"/>
      <c r="AHI52"/>
      <c r="AHJ52"/>
      <c r="AHK52"/>
      <c r="AHL52"/>
      <c r="AHM52"/>
      <c r="AHN52"/>
      <c r="AHO52"/>
      <c r="AHP52"/>
      <c r="AHQ52"/>
      <c r="AHR52"/>
      <c r="AHS52"/>
      <c r="AHT52"/>
      <c r="AHU52"/>
      <c r="AHV52"/>
      <c r="AHW52"/>
      <c r="AHX52"/>
      <c r="AHY52"/>
      <c r="AHZ52"/>
      <c r="AIA52"/>
      <c r="AIB52"/>
      <c r="AIC52"/>
      <c r="AID52"/>
      <c r="AIE52"/>
      <c r="AIF52"/>
      <c r="AIG52"/>
      <c r="AIH52"/>
      <c r="AII52"/>
      <c r="AIJ52"/>
      <c r="AIK52"/>
      <c r="AIL52"/>
      <c r="AIM52"/>
      <c r="AIN52"/>
      <c r="AIO52"/>
      <c r="AIP52"/>
      <c r="AIQ52"/>
      <c r="AIR52"/>
      <c r="AIS52"/>
      <c r="AIT52"/>
      <c r="AIU52"/>
      <c r="AIV52"/>
      <c r="AIW52"/>
      <c r="AIX52"/>
      <c r="AIY52"/>
      <c r="AIZ52"/>
      <c r="AJA52"/>
      <c r="AJB52"/>
      <c r="AJC52"/>
      <c r="AJD52"/>
      <c r="AJE52"/>
      <c r="AJF52"/>
      <c r="AJG52"/>
      <c r="AJH52"/>
      <c r="AJI52"/>
      <c r="AJJ52"/>
      <c r="AJK52"/>
      <c r="AJL52"/>
      <c r="AJM52"/>
      <c r="AJN52"/>
      <c r="AJO52"/>
      <c r="AJP52"/>
      <c r="AJQ52"/>
      <c r="AJR52"/>
      <c r="AJS52"/>
      <c r="AJT52"/>
      <c r="AJU52"/>
      <c r="AJV52"/>
      <c r="AJW52"/>
      <c r="AJX52"/>
      <c r="AJY52"/>
      <c r="AJZ52"/>
      <c r="AKA52"/>
      <c r="AKB52"/>
      <c r="AKC52"/>
      <c r="AKD52"/>
      <c r="AKE52"/>
      <c r="AKF52"/>
      <c r="AKG52"/>
      <c r="AKH52"/>
      <c r="AKI52"/>
      <c r="AKJ52"/>
      <c r="AKK52"/>
      <c r="AKL52"/>
      <c r="AKM52"/>
      <c r="AKN52"/>
      <c r="AKO52"/>
      <c r="AKP52"/>
      <c r="AKQ52"/>
      <c r="AKR52"/>
      <c r="AKS52"/>
      <c r="AKT52"/>
      <c r="AKU52"/>
      <c r="AKV52"/>
      <c r="AKW52"/>
      <c r="AKX52"/>
      <c r="AKY52"/>
      <c r="AKZ52"/>
      <c r="ALA52"/>
      <c r="ALB52"/>
      <c r="ALC52"/>
      <c r="ALD52"/>
      <c r="ALE52"/>
      <c r="ALF52"/>
      <c r="ALG52"/>
      <c r="ALH52"/>
      <c r="ALI52"/>
      <c r="ALJ52"/>
      <c r="ALK52"/>
      <c r="ALL52"/>
      <c r="ALM52"/>
      <c r="ALN52"/>
      <c r="ALO52"/>
      <c r="ALP52"/>
      <c r="ALQ52"/>
      <c r="ALR52"/>
      <c r="ALS52"/>
      <c r="ALT52"/>
      <c r="ALU52"/>
      <c r="ALV52"/>
      <c r="ALW52"/>
      <c r="ALX52"/>
      <c r="ALY52"/>
      <c r="ALZ52"/>
      <c r="AMA52"/>
      <c r="AMB52"/>
      <c r="AMC52"/>
      <c r="AMD52"/>
      <c r="AME52"/>
      <c r="AMF52"/>
      <c r="AMG52"/>
      <c r="AMH52"/>
      <c r="AMI52"/>
      <c r="AMJ52"/>
    </row>
    <row r="53" spans="1:1024">
      <c r="A53"/>
      <c r="B53" s="207" t="s">
        <v>170</v>
      </c>
      <c r="C53" s="127"/>
      <c r="D53" s="127"/>
      <c r="E53" s="127"/>
      <c r="F53" s="127"/>
      <c r="G53" s="127"/>
      <c r="H53" s="127"/>
      <c r="I53" s="127"/>
      <c r="J53" s="127"/>
      <c r="K53" s="127"/>
      <c r="L53" s="127">
        <v>-30000</v>
      </c>
      <c r="M53" s="127"/>
      <c r="N53" s="127"/>
      <c r="O53" s="127">
        <v>-30000</v>
      </c>
      <c r="P53" s="127"/>
      <c r="Q53" s="127"/>
      <c r="R53" s="127"/>
      <c r="S53" s="127"/>
      <c r="T53" s="127"/>
      <c r="U53" s="127"/>
      <c r="V53" s="127"/>
      <c r="W53" s="127"/>
      <c r="X53" s="127"/>
      <c r="Y53" s="127"/>
      <c r="Z53" s="127"/>
      <c r="AA53" s="127"/>
      <c r="AB53" s="127"/>
      <c r="AC53" s="127"/>
      <c r="AD53" s="127"/>
      <c r="AE53" s="127"/>
      <c r="AF53" s="127"/>
      <c r="AG53" s="127"/>
      <c r="AH53" s="127"/>
      <c r="AI53" s="127"/>
      <c r="AJ53" s="127"/>
      <c r="AK53" s="127"/>
      <c r="AL53" s="127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  <c r="RG53"/>
      <c r="RH53"/>
      <c r="RI53"/>
      <c r="RJ53"/>
      <c r="RK53"/>
      <c r="RL53"/>
      <c r="RM53"/>
      <c r="RN53"/>
      <c r="RO53"/>
      <c r="RP53"/>
      <c r="RQ53"/>
      <c r="RR53"/>
      <c r="RS53"/>
      <c r="RT53"/>
      <c r="RU53"/>
      <c r="RV53"/>
      <c r="RW53"/>
      <c r="RX53"/>
      <c r="RY53"/>
      <c r="RZ53"/>
      <c r="SA53"/>
      <c r="SB53"/>
      <c r="SC53"/>
      <c r="SD53"/>
      <c r="SE53"/>
      <c r="SF53"/>
      <c r="SG53"/>
      <c r="SH53"/>
      <c r="SI53"/>
      <c r="SJ53"/>
      <c r="SK53"/>
      <c r="SL53"/>
      <c r="SM53"/>
      <c r="SN53"/>
      <c r="SO53"/>
      <c r="SP53"/>
      <c r="SQ53"/>
      <c r="SR53"/>
      <c r="SS53"/>
      <c r="ST53"/>
      <c r="SU53"/>
      <c r="SV53"/>
      <c r="SW53"/>
      <c r="SX53"/>
      <c r="SY53"/>
      <c r="SZ53"/>
      <c r="TA53"/>
      <c r="TB53"/>
      <c r="TC53"/>
      <c r="TD53"/>
      <c r="TE53"/>
      <c r="TF53"/>
      <c r="TG53"/>
      <c r="TH53"/>
      <c r="TI53"/>
      <c r="TJ53"/>
      <c r="TK53"/>
      <c r="TL53"/>
      <c r="TM53"/>
      <c r="TN53"/>
      <c r="TO53"/>
      <c r="TP53"/>
      <c r="TQ53"/>
      <c r="TR53"/>
      <c r="TS53"/>
      <c r="TT53"/>
      <c r="TU53"/>
      <c r="TV53"/>
      <c r="TW53"/>
      <c r="TX53"/>
      <c r="TY53"/>
      <c r="TZ53"/>
      <c r="UA53"/>
      <c r="UB53"/>
      <c r="UC53"/>
      <c r="UD53"/>
      <c r="UE53"/>
      <c r="UF53"/>
      <c r="UG53"/>
      <c r="UH53"/>
      <c r="UI53"/>
      <c r="UJ53"/>
      <c r="UK53"/>
      <c r="UL53"/>
      <c r="UM53"/>
      <c r="UN53"/>
      <c r="UO53"/>
      <c r="UP53"/>
      <c r="UQ53"/>
      <c r="UR53"/>
      <c r="US53"/>
      <c r="UT53"/>
      <c r="UU53"/>
      <c r="UV53"/>
      <c r="UW53"/>
      <c r="UX53"/>
      <c r="UY53"/>
      <c r="UZ53"/>
      <c r="VA53"/>
      <c r="VB53"/>
      <c r="VC53"/>
      <c r="VD53"/>
      <c r="VE53"/>
      <c r="VF53"/>
      <c r="VG53"/>
      <c r="VH53"/>
      <c r="VI53"/>
      <c r="VJ53"/>
      <c r="VK53"/>
      <c r="VL53"/>
      <c r="VM53"/>
      <c r="VN53"/>
      <c r="VO53"/>
      <c r="VP53"/>
      <c r="VQ53"/>
      <c r="VR53"/>
      <c r="VS53"/>
      <c r="VT53"/>
      <c r="VU53"/>
      <c r="VV53"/>
      <c r="VW53"/>
      <c r="VX53"/>
      <c r="VY53"/>
      <c r="VZ53"/>
      <c r="WA53"/>
      <c r="WB53"/>
      <c r="WC53"/>
      <c r="WD53"/>
      <c r="WE53"/>
      <c r="WF53"/>
      <c r="WG53"/>
      <c r="WH53"/>
      <c r="WI53"/>
      <c r="WJ53"/>
      <c r="WK53"/>
      <c r="WL53"/>
      <c r="WM53"/>
      <c r="WN53"/>
      <c r="WO53"/>
      <c r="WP53"/>
      <c r="WQ53"/>
      <c r="WR53"/>
      <c r="WS53"/>
      <c r="WT53"/>
      <c r="WU53"/>
      <c r="WV53"/>
      <c r="WW53"/>
      <c r="WX53"/>
      <c r="WY53"/>
      <c r="WZ53"/>
      <c r="XA53"/>
      <c r="XB53"/>
      <c r="XC53"/>
      <c r="XD53"/>
      <c r="XE53"/>
      <c r="XF53"/>
      <c r="XG53"/>
      <c r="XH53"/>
      <c r="XI53"/>
      <c r="XJ53"/>
      <c r="XK53"/>
      <c r="XL53"/>
      <c r="XM53"/>
      <c r="XN53"/>
      <c r="XO53"/>
      <c r="XP53"/>
      <c r="XQ53"/>
      <c r="XR53"/>
      <c r="XS53"/>
      <c r="XT53"/>
      <c r="XU53"/>
      <c r="XV53"/>
      <c r="XW53"/>
      <c r="XX53"/>
      <c r="XY53"/>
      <c r="XZ53"/>
      <c r="YA53"/>
      <c r="YB53"/>
      <c r="YC53"/>
      <c r="YD53"/>
      <c r="YE53"/>
      <c r="YF53"/>
      <c r="YG53"/>
      <c r="YH53"/>
      <c r="YI53"/>
      <c r="YJ53"/>
      <c r="YK53"/>
      <c r="YL53"/>
      <c r="YM53"/>
      <c r="YN53"/>
      <c r="YO53"/>
      <c r="YP53"/>
      <c r="YQ53"/>
      <c r="YR53"/>
      <c r="YS53"/>
      <c r="YT53"/>
      <c r="YU53"/>
      <c r="YV53"/>
      <c r="YW53"/>
      <c r="YX53"/>
      <c r="YY53"/>
      <c r="YZ53"/>
      <c r="ZA53"/>
      <c r="ZB53"/>
      <c r="ZC53"/>
      <c r="ZD53"/>
      <c r="ZE53"/>
      <c r="ZF53"/>
      <c r="ZG53"/>
      <c r="ZH53"/>
      <c r="ZI53"/>
      <c r="ZJ53"/>
      <c r="ZK53"/>
      <c r="ZL53"/>
      <c r="ZM53"/>
      <c r="ZN53"/>
      <c r="ZO53"/>
      <c r="ZP53"/>
      <c r="ZQ53"/>
      <c r="ZR53"/>
      <c r="ZS53"/>
      <c r="ZT53"/>
      <c r="ZU53"/>
      <c r="ZV53"/>
      <c r="ZW53"/>
      <c r="ZX53"/>
      <c r="ZY53"/>
      <c r="ZZ53"/>
      <c r="AAA53"/>
      <c r="AAB53"/>
      <c r="AAC53"/>
      <c r="AAD53"/>
      <c r="AAE53"/>
      <c r="AAF53"/>
      <c r="AAG53"/>
      <c r="AAH53"/>
      <c r="AAI53"/>
      <c r="AAJ53"/>
      <c r="AAK53"/>
      <c r="AAL53"/>
      <c r="AAM53"/>
      <c r="AAN53"/>
      <c r="AAO53"/>
      <c r="AAP53"/>
      <c r="AAQ53"/>
      <c r="AAR53"/>
      <c r="AAS53"/>
      <c r="AAT53"/>
      <c r="AAU53"/>
      <c r="AAV53"/>
      <c r="AAW53"/>
      <c r="AAX53"/>
      <c r="AAY53"/>
      <c r="AAZ53"/>
      <c r="ABA53"/>
      <c r="ABB53"/>
      <c r="ABC53"/>
      <c r="ABD53"/>
      <c r="ABE53"/>
      <c r="ABF53"/>
      <c r="ABG53"/>
      <c r="ABH53"/>
      <c r="ABI53"/>
      <c r="ABJ53"/>
      <c r="ABK53"/>
      <c r="ABL53"/>
      <c r="ABM53"/>
      <c r="ABN53"/>
      <c r="ABO53"/>
      <c r="ABP53"/>
      <c r="ABQ53"/>
      <c r="ABR53"/>
      <c r="ABS53"/>
      <c r="ABT53"/>
      <c r="ABU53"/>
      <c r="ABV53"/>
      <c r="ABW53"/>
      <c r="ABX53"/>
      <c r="ABY53"/>
      <c r="ABZ53"/>
      <c r="ACA53"/>
      <c r="ACB53"/>
      <c r="ACC53"/>
      <c r="ACD53"/>
      <c r="ACE53"/>
      <c r="ACF53"/>
      <c r="ACG53"/>
      <c r="ACH53"/>
      <c r="ACI53"/>
      <c r="ACJ53"/>
      <c r="ACK53"/>
      <c r="ACL53"/>
      <c r="ACM53"/>
      <c r="ACN53"/>
      <c r="ACO53"/>
      <c r="ACP53"/>
      <c r="ACQ53"/>
      <c r="ACR53"/>
      <c r="ACS53"/>
      <c r="ACT53"/>
      <c r="ACU53"/>
      <c r="ACV53"/>
      <c r="ACW53"/>
      <c r="ACX53"/>
      <c r="ACY53"/>
      <c r="ACZ53"/>
      <c r="ADA53"/>
      <c r="ADB53"/>
      <c r="ADC53"/>
      <c r="ADD53"/>
      <c r="ADE53"/>
      <c r="ADF53"/>
      <c r="ADG53"/>
      <c r="ADH53"/>
      <c r="ADI53"/>
      <c r="ADJ53"/>
      <c r="ADK53"/>
      <c r="ADL53"/>
      <c r="ADM53"/>
      <c r="ADN53"/>
      <c r="ADO53"/>
      <c r="ADP53"/>
      <c r="ADQ53"/>
      <c r="ADR53"/>
      <c r="ADS53"/>
      <c r="ADT53"/>
      <c r="ADU53"/>
      <c r="ADV53"/>
      <c r="ADW53"/>
      <c r="ADX53"/>
      <c r="ADY53"/>
      <c r="ADZ53"/>
      <c r="AEA53"/>
      <c r="AEB53"/>
      <c r="AEC53"/>
      <c r="AED53"/>
      <c r="AEE53"/>
      <c r="AEF53"/>
      <c r="AEG53"/>
      <c r="AEH53"/>
      <c r="AEI53"/>
      <c r="AEJ53"/>
      <c r="AEK53"/>
      <c r="AEL53"/>
      <c r="AEM53"/>
      <c r="AEN53"/>
      <c r="AEO53"/>
      <c r="AEP53"/>
      <c r="AEQ53"/>
      <c r="AER53"/>
      <c r="AES53"/>
      <c r="AET53"/>
      <c r="AEU53"/>
      <c r="AEV53"/>
      <c r="AEW53"/>
      <c r="AEX53"/>
      <c r="AEY53"/>
      <c r="AEZ53"/>
      <c r="AFA53"/>
      <c r="AFB53"/>
      <c r="AFC53"/>
      <c r="AFD53"/>
      <c r="AFE53"/>
      <c r="AFF53"/>
      <c r="AFG53"/>
      <c r="AFH53"/>
      <c r="AFI53"/>
      <c r="AFJ53"/>
      <c r="AFK53"/>
      <c r="AFL53"/>
      <c r="AFM53"/>
      <c r="AFN53"/>
      <c r="AFO53"/>
      <c r="AFP53"/>
      <c r="AFQ53"/>
      <c r="AFR53"/>
      <c r="AFS53"/>
      <c r="AFT53"/>
      <c r="AFU53"/>
      <c r="AFV53"/>
      <c r="AFW53"/>
      <c r="AFX53"/>
      <c r="AFY53"/>
      <c r="AFZ53"/>
      <c r="AGA53"/>
      <c r="AGB53"/>
      <c r="AGC53"/>
      <c r="AGD53"/>
      <c r="AGE53"/>
      <c r="AGF53"/>
      <c r="AGG53"/>
      <c r="AGH53"/>
      <c r="AGI53"/>
      <c r="AGJ53"/>
      <c r="AGK53"/>
      <c r="AGL53"/>
      <c r="AGM53"/>
      <c r="AGN53"/>
      <c r="AGO53"/>
      <c r="AGP53"/>
      <c r="AGQ53"/>
      <c r="AGR53"/>
      <c r="AGS53"/>
      <c r="AGT53"/>
      <c r="AGU53"/>
      <c r="AGV53"/>
      <c r="AGW53"/>
      <c r="AGX53"/>
      <c r="AGY53"/>
      <c r="AGZ53"/>
      <c r="AHA53"/>
      <c r="AHB53"/>
      <c r="AHC53"/>
      <c r="AHD53"/>
      <c r="AHE53"/>
      <c r="AHF53"/>
      <c r="AHG53"/>
      <c r="AHH53"/>
      <c r="AHI53"/>
      <c r="AHJ53"/>
      <c r="AHK53"/>
      <c r="AHL53"/>
      <c r="AHM53"/>
      <c r="AHN53"/>
      <c r="AHO53"/>
      <c r="AHP53"/>
      <c r="AHQ53"/>
      <c r="AHR53"/>
      <c r="AHS53"/>
      <c r="AHT53"/>
      <c r="AHU53"/>
      <c r="AHV53"/>
      <c r="AHW53"/>
      <c r="AHX53"/>
      <c r="AHY53"/>
      <c r="AHZ53"/>
      <c r="AIA53"/>
      <c r="AIB53"/>
      <c r="AIC53"/>
      <c r="AID53"/>
      <c r="AIE53"/>
      <c r="AIF53"/>
      <c r="AIG53"/>
      <c r="AIH53"/>
      <c r="AII53"/>
      <c r="AIJ53"/>
      <c r="AIK53"/>
      <c r="AIL53"/>
      <c r="AIM53"/>
      <c r="AIN53"/>
      <c r="AIO53"/>
      <c r="AIP53"/>
      <c r="AIQ53"/>
      <c r="AIR53"/>
      <c r="AIS53"/>
      <c r="AIT53"/>
      <c r="AIU53"/>
      <c r="AIV53"/>
      <c r="AIW53"/>
      <c r="AIX53"/>
      <c r="AIY53"/>
      <c r="AIZ53"/>
      <c r="AJA53"/>
      <c r="AJB53"/>
      <c r="AJC53"/>
      <c r="AJD53"/>
      <c r="AJE53"/>
      <c r="AJF53"/>
      <c r="AJG53"/>
      <c r="AJH53"/>
      <c r="AJI53"/>
      <c r="AJJ53"/>
      <c r="AJK53"/>
      <c r="AJL53"/>
      <c r="AJM53"/>
      <c r="AJN53"/>
      <c r="AJO53"/>
      <c r="AJP53"/>
      <c r="AJQ53"/>
      <c r="AJR53"/>
      <c r="AJS53"/>
      <c r="AJT53"/>
      <c r="AJU53"/>
      <c r="AJV53"/>
      <c r="AJW53"/>
      <c r="AJX53"/>
      <c r="AJY53"/>
      <c r="AJZ53"/>
      <c r="AKA53"/>
      <c r="AKB53"/>
      <c r="AKC53"/>
      <c r="AKD53"/>
      <c r="AKE53"/>
      <c r="AKF53"/>
      <c r="AKG53"/>
      <c r="AKH53"/>
      <c r="AKI53"/>
      <c r="AKJ53"/>
      <c r="AKK53"/>
      <c r="AKL53"/>
      <c r="AKM53"/>
      <c r="AKN53"/>
      <c r="AKO53"/>
      <c r="AKP53"/>
      <c r="AKQ53"/>
      <c r="AKR53"/>
      <c r="AKS53"/>
      <c r="AKT53"/>
      <c r="AKU53"/>
      <c r="AKV53"/>
      <c r="AKW53"/>
      <c r="AKX53"/>
      <c r="AKY53"/>
      <c r="AKZ53"/>
      <c r="ALA53"/>
      <c r="ALB53"/>
      <c r="ALC53"/>
      <c r="ALD53"/>
      <c r="ALE53"/>
      <c r="ALF53"/>
      <c r="ALG53"/>
      <c r="ALH53"/>
      <c r="ALI53"/>
      <c r="ALJ53"/>
      <c r="ALK53"/>
      <c r="ALL53"/>
      <c r="ALM53"/>
      <c r="ALN53"/>
      <c r="ALO53"/>
      <c r="ALP53"/>
      <c r="ALQ53"/>
      <c r="ALR53"/>
      <c r="ALS53"/>
      <c r="ALT53"/>
      <c r="ALU53"/>
      <c r="ALV53"/>
      <c r="ALW53"/>
      <c r="ALX53"/>
      <c r="ALY53"/>
      <c r="ALZ53"/>
      <c r="AMA53"/>
      <c r="AMB53"/>
      <c r="AMC53"/>
      <c r="AMD53"/>
      <c r="AME53"/>
      <c r="AMF53"/>
      <c r="AMG53"/>
      <c r="AMH53"/>
      <c r="AMI53"/>
      <c r="AMJ53"/>
    </row>
    <row r="55" spans="1:1024" s="94" customFormat="1">
      <c r="A55" s="94" t="s">
        <v>81</v>
      </c>
    </row>
    <row r="56" spans="1:1024">
      <c r="A56" s="130">
        <f>Инвестиции_Финансирование!H4+Инвестиции_Финансирование!I4</f>
        <v>-850000</v>
      </c>
      <c r="B56" s="95" t="s">
        <v>171</v>
      </c>
      <c r="C56" s="126"/>
      <c r="D56" s="126"/>
      <c r="E56" s="126"/>
      <c r="F56" s="126"/>
      <c r="G56" s="126"/>
      <c r="H56" s="126"/>
      <c r="I56" s="126"/>
      <c r="J56" s="127">
        <f>A56/24</f>
        <v>-35416.666666666664</v>
      </c>
      <c r="K56" s="127">
        <f t="shared" ref="K56:AG56" si="11">J56</f>
        <v>-35416.666666666664</v>
      </c>
      <c r="L56" s="127">
        <f t="shared" si="11"/>
        <v>-35416.666666666664</v>
      </c>
      <c r="M56" s="127">
        <f t="shared" si="11"/>
        <v>-35416.666666666664</v>
      </c>
      <c r="N56" s="127">
        <f t="shared" si="11"/>
        <v>-35416.666666666664</v>
      </c>
      <c r="O56" s="127">
        <f t="shared" si="11"/>
        <v>-35416.666666666664</v>
      </c>
      <c r="P56" s="127">
        <f t="shared" si="11"/>
        <v>-35416.666666666664</v>
      </c>
      <c r="Q56" s="127">
        <f t="shared" si="11"/>
        <v>-35416.666666666664</v>
      </c>
      <c r="R56" s="127">
        <f t="shared" si="11"/>
        <v>-35416.666666666664</v>
      </c>
      <c r="S56" s="127">
        <f t="shared" si="11"/>
        <v>-35416.666666666664</v>
      </c>
      <c r="T56" s="127">
        <f t="shared" si="11"/>
        <v>-35416.666666666664</v>
      </c>
      <c r="U56" s="127">
        <f t="shared" si="11"/>
        <v>-35416.666666666664</v>
      </c>
      <c r="V56" s="127">
        <f t="shared" si="11"/>
        <v>-35416.666666666664</v>
      </c>
      <c r="W56" s="127">
        <f t="shared" si="11"/>
        <v>-35416.666666666664</v>
      </c>
      <c r="X56" s="127">
        <f t="shared" si="11"/>
        <v>-35416.666666666664</v>
      </c>
      <c r="Y56" s="127">
        <f t="shared" si="11"/>
        <v>-35416.666666666664</v>
      </c>
      <c r="Z56" s="127">
        <f t="shared" si="11"/>
        <v>-35416.666666666664</v>
      </c>
      <c r="AA56" s="127">
        <f t="shared" si="11"/>
        <v>-35416.666666666664</v>
      </c>
      <c r="AB56" s="127">
        <f t="shared" si="11"/>
        <v>-35416.666666666664</v>
      </c>
      <c r="AC56" s="127">
        <f t="shared" si="11"/>
        <v>-35416.666666666664</v>
      </c>
      <c r="AD56" s="127">
        <f t="shared" si="11"/>
        <v>-35416.666666666664</v>
      </c>
      <c r="AE56" s="127">
        <f t="shared" si="11"/>
        <v>-35416.666666666664</v>
      </c>
      <c r="AF56" s="127">
        <f t="shared" si="11"/>
        <v>-35416.666666666664</v>
      </c>
      <c r="AG56" s="127">
        <f t="shared" si="11"/>
        <v>-35416.666666666664</v>
      </c>
      <c r="AH56" s="126"/>
      <c r="AI56" s="126"/>
      <c r="AJ56" s="126"/>
      <c r="AK56" s="126"/>
      <c r="AL56" s="126"/>
    </row>
    <row r="57" spans="1:1024">
      <c r="B57" s="5" t="s">
        <v>29</v>
      </c>
      <c r="C57" s="126"/>
      <c r="D57" s="126"/>
      <c r="E57" s="126"/>
      <c r="F57" s="126"/>
      <c r="G57" s="126"/>
      <c r="H57" s="126"/>
      <c r="I57" s="126"/>
      <c r="J57" s="126"/>
      <c r="K57" s="126"/>
      <c r="L57" s="126"/>
      <c r="M57" s="126"/>
      <c r="N57" s="126"/>
      <c r="O57" s="126"/>
      <c r="P57" s="126"/>
      <c r="Q57" s="126"/>
      <c r="R57" s="126"/>
      <c r="S57" s="126"/>
      <c r="T57" s="126"/>
      <c r="U57" s="126"/>
      <c r="V57" s="126"/>
      <c r="W57" s="126"/>
      <c r="X57" s="126"/>
      <c r="Y57" s="126"/>
      <c r="Z57" s="126"/>
      <c r="AA57" s="126"/>
      <c r="AB57" s="126"/>
      <c r="AC57" s="126"/>
      <c r="AD57" s="126"/>
      <c r="AE57" s="126"/>
      <c r="AF57" s="126"/>
      <c r="AG57" s="126"/>
      <c r="AH57" s="126"/>
      <c r="AI57" s="126"/>
      <c r="AJ57" s="126"/>
      <c r="AK57" s="126"/>
      <c r="AL57" s="126"/>
    </row>
  </sheetData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MK24"/>
  <sheetViews>
    <sheetView zoomScale="90" zoomScaleNormal="90" workbookViewId="0">
      <selection activeCell="F7" sqref="F7"/>
    </sheetView>
  </sheetViews>
  <sheetFormatPr defaultRowHeight="15"/>
  <cols>
    <col min="1" max="2" width="8.85546875" style="5"/>
    <col min="3" max="3" width="39.28515625" style="5"/>
    <col min="4" max="4" width="8.85546875" style="5"/>
    <col min="5" max="5" width="15.42578125" style="5"/>
    <col min="6" max="6" width="12.7109375" style="5"/>
    <col min="7" max="7" width="15" style="5"/>
    <col min="8" max="8" width="12.140625" style="5"/>
    <col min="9" max="1025" width="8.85546875" style="5"/>
  </cols>
  <sheetData>
    <row r="1" spans="1:1024" s="25" customFormat="1" ht="15.75">
      <c r="B1" s="23" t="s">
        <v>172</v>
      </c>
      <c r="O1" s="212"/>
      <c r="AB1" s="213"/>
      <c r="AO1" s="213"/>
      <c r="BB1" s="213"/>
    </row>
    <row r="2" spans="1:1024">
      <c r="A2"/>
      <c r="B2" s="1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3" spans="1:1024">
      <c r="A3"/>
      <c r="B3"/>
      <c r="C3"/>
      <c r="D3"/>
      <c r="E3"/>
      <c r="F3" s="1" t="s">
        <v>173</v>
      </c>
      <c r="G3" s="1"/>
      <c r="H3" s="1"/>
      <c r="I3" s="1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</row>
    <row r="4" spans="1:1024">
      <c r="A4"/>
      <c r="B4"/>
      <c r="C4"/>
      <c r="D4"/>
      <c r="E4"/>
      <c r="F4" s="183">
        <v>0.1</v>
      </c>
      <c r="G4" s="183">
        <v>0.1</v>
      </c>
      <c r="H4" s="183">
        <v>0.1</v>
      </c>
      <c r="I4" s="183">
        <v>0.1</v>
      </c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</row>
    <row r="5" spans="1:1024" s="214" customFormat="1" ht="33" customHeight="1">
      <c r="E5" s="215" t="s">
        <v>174</v>
      </c>
      <c r="F5" s="216" t="str">
        <f>C17</f>
        <v>средний чек</v>
      </c>
      <c r="G5" s="216" t="str">
        <f>C18</f>
        <v>объем продаж (кол-во сделок)</v>
      </c>
      <c r="H5" s="216" t="str">
        <f>C19</f>
        <v>цены закупки</v>
      </c>
      <c r="I5" s="216" t="str">
        <f>C24</f>
        <v>…</v>
      </c>
    </row>
    <row r="6" spans="1:1024">
      <c r="A6"/>
      <c r="B6"/>
      <c r="C6" s="12" t="s">
        <v>175</v>
      </c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</row>
    <row r="7" spans="1:1024" ht="14.25" customHeight="1">
      <c r="A7"/>
      <c r="B7"/>
      <c r="C7" s="217" t="s">
        <v>176</v>
      </c>
      <c r="D7" s="218"/>
      <c r="E7" s="219">
        <f>Отчеты!A36</f>
        <v>10200204.265553635</v>
      </c>
      <c r="F7" s="218"/>
      <c r="G7" s="218"/>
      <c r="H7" s="218"/>
      <c r="I7" s="220"/>
      <c r="J7" s="7" t="s">
        <v>177</v>
      </c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</row>
    <row r="8" spans="1:1024">
      <c r="A8"/>
      <c r="B8"/>
      <c r="C8" s="221" t="s">
        <v>178</v>
      </c>
      <c r="D8" s="222"/>
      <c r="E8" s="223">
        <f>Отчеты!A37</f>
        <v>4</v>
      </c>
      <c r="F8" s="222"/>
      <c r="G8" s="222"/>
      <c r="H8" s="222"/>
      <c r="I8" s="224"/>
      <c r="J8" s="7" t="s">
        <v>179</v>
      </c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</row>
    <row r="9" spans="1:1024">
      <c r="A9"/>
      <c r="B9"/>
      <c r="C9" s="221" t="s">
        <v>180</v>
      </c>
      <c r="D9" s="222"/>
      <c r="E9" s="225">
        <f>Отчеты!A38</f>
        <v>0.40748346860928675</v>
      </c>
      <c r="F9" s="222"/>
      <c r="G9" s="222"/>
      <c r="H9" s="222"/>
      <c r="I9" s="224"/>
      <c r="J9" s="7" t="s">
        <v>181</v>
      </c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  <c r="AMG9"/>
      <c r="AMH9"/>
      <c r="AMI9"/>
      <c r="AMJ9"/>
    </row>
    <row r="10" spans="1:1024">
      <c r="A10"/>
      <c r="B10"/>
      <c r="C10" s="226" t="s">
        <v>182</v>
      </c>
      <c r="D10" s="222"/>
      <c r="E10" s="225">
        <f>Отчеты!A68</f>
        <v>0.23333333333333328</v>
      </c>
      <c r="F10" s="222"/>
      <c r="G10" s="222"/>
      <c r="H10" s="222"/>
      <c r="I10" s="224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</row>
    <row r="11" spans="1:1024">
      <c r="A11"/>
      <c r="B11"/>
      <c r="C11" s="226" t="s">
        <v>94</v>
      </c>
      <c r="D11" s="222"/>
      <c r="E11" s="225">
        <f>Отчеты!A69</f>
        <v>9.3005501137102015E-2</v>
      </c>
      <c r="F11" s="222"/>
      <c r="G11" s="222"/>
      <c r="H11" s="222"/>
      <c r="I11" s="224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</row>
    <row r="12" spans="1:1024">
      <c r="A12"/>
      <c r="B12"/>
      <c r="C12" s="227" t="s">
        <v>183</v>
      </c>
      <c r="D12" s="228"/>
      <c r="E12" s="229">
        <f>Отчеты!A70</f>
        <v>290983.98611111112</v>
      </c>
      <c r="F12" s="228"/>
      <c r="G12" s="228"/>
      <c r="H12" s="228"/>
      <c r="I12" s="230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  <c r="AMG12"/>
      <c r="AMH12"/>
      <c r="AMI12"/>
      <c r="AMJ12"/>
    </row>
    <row r="13" spans="1:1024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</row>
    <row r="15" spans="1:1024" s="12" customFormat="1" ht="15.75">
      <c r="C15" s="231" t="s">
        <v>184</v>
      </c>
    </row>
    <row r="16" spans="1:1024">
      <c r="C16" s="232" t="s">
        <v>185</v>
      </c>
    </row>
    <row r="17" spans="3:3">
      <c r="C17" s="7" t="s">
        <v>186</v>
      </c>
    </row>
    <row r="18" spans="3:3">
      <c r="C18" s="7" t="s">
        <v>187</v>
      </c>
    </row>
    <row r="19" spans="3:3">
      <c r="C19" s="7" t="s">
        <v>188</v>
      </c>
    </row>
    <row r="20" spans="3:3">
      <c r="C20" s="7" t="s">
        <v>189</v>
      </c>
    </row>
    <row r="21" spans="3:3">
      <c r="C21" s="7" t="s">
        <v>190</v>
      </c>
    </row>
    <row r="22" spans="3:3">
      <c r="C22" s="7" t="s">
        <v>191</v>
      </c>
    </row>
    <row r="23" spans="3:3">
      <c r="C23" s="7" t="s">
        <v>192</v>
      </c>
    </row>
    <row r="24" spans="3:3">
      <c r="C24" s="5" t="s">
        <v>29</v>
      </c>
    </row>
  </sheetData>
  <mergeCells count="1">
    <mergeCell ref="F3:I3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6A6A6"/>
  </sheetPr>
  <dimension ref="A1:AMK49"/>
  <sheetViews>
    <sheetView zoomScale="90" zoomScaleNormal="90" workbookViewId="0">
      <selection activeCell="E4" sqref="E4"/>
    </sheetView>
  </sheetViews>
  <sheetFormatPr defaultRowHeight="15"/>
  <cols>
    <col min="1" max="1" width="6.140625" style="95"/>
    <col min="2" max="2" width="14" style="233"/>
    <col min="3" max="3" width="15.28515625" style="234"/>
    <col min="4" max="4" width="12" style="233"/>
    <col min="5" max="5" width="30.28515625" style="153"/>
    <col min="6" max="1025" width="8.85546875" style="95"/>
  </cols>
  <sheetData>
    <row r="1" spans="2:5" s="188" customFormat="1">
      <c r="B1" s="188" t="s">
        <v>193</v>
      </c>
      <c r="C1" s="188" t="s">
        <v>194</v>
      </c>
      <c r="D1" s="188" t="s">
        <v>49</v>
      </c>
      <c r="E1" s="188" t="s">
        <v>26</v>
      </c>
    </row>
    <row r="2" spans="2:5">
      <c r="B2" s="235">
        <v>42370</v>
      </c>
      <c r="C2" s="234" t="s">
        <v>114</v>
      </c>
      <c r="D2" s="233" t="s">
        <v>195</v>
      </c>
      <c r="E2" s="153" t="s">
        <v>196</v>
      </c>
    </row>
    <row r="3" spans="2:5">
      <c r="B3" s="235">
        <v>42401</v>
      </c>
      <c r="C3" s="234" t="s">
        <v>131</v>
      </c>
      <c r="D3" s="233" t="s">
        <v>25</v>
      </c>
      <c r="E3" s="153" t="s">
        <v>197</v>
      </c>
    </row>
    <row r="4" spans="2:5">
      <c r="B4" s="235">
        <v>42430</v>
      </c>
      <c r="C4" s="234" t="s">
        <v>198</v>
      </c>
      <c r="D4" s="233" t="s">
        <v>199</v>
      </c>
      <c r="E4" s="153" t="s">
        <v>27</v>
      </c>
    </row>
    <row r="5" spans="2:5">
      <c r="B5" s="235">
        <v>42461</v>
      </c>
      <c r="C5" s="234" t="s">
        <v>200</v>
      </c>
      <c r="D5" s="233" t="s">
        <v>201</v>
      </c>
    </row>
    <row r="6" spans="2:5">
      <c r="B6" s="235">
        <v>42491</v>
      </c>
      <c r="C6" s="234" t="s">
        <v>202</v>
      </c>
      <c r="D6" s="233" t="s">
        <v>203</v>
      </c>
    </row>
    <row r="7" spans="2:5">
      <c r="B7" s="235">
        <v>42522</v>
      </c>
      <c r="D7" s="233" t="s">
        <v>204</v>
      </c>
    </row>
    <row r="8" spans="2:5">
      <c r="B8" s="235">
        <v>42552</v>
      </c>
      <c r="D8" s="233" t="s">
        <v>205</v>
      </c>
    </row>
    <row r="9" spans="2:5">
      <c r="B9" s="235">
        <v>42583</v>
      </c>
    </row>
    <row r="10" spans="2:5">
      <c r="B10" s="235">
        <v>42614</v>
      </c>
    </row>
    <row r="11" spans="2:5">
      <c r="B11" s="235">
        <v>42644</v>
      </c>
    </row>
    <row r="12" spans="2:5">
      <c r="B12" s="235">
        <v>42675</v>
      </c>
    </row>
    <row r="13" spans="2:5">
      <c r="B13" s="235">
        <v>42705</v>
      </c>
    </row>
    <row r="14" spans="2:5">
      <c r="B14" s="235">
        <v>42736</v>
      </c>
    </row>
    <row r="15" spans="2:5">
      <c r="B15" s="235">
        <v>42767</v>
      </c>
    </row>
    <row r="16" spans="2:5">
      <c r="B16" s="235">
        <v>42795</v>
      </c>
    </row>
    <row r="17" spans="2:2">
      <c r="B17" s="235">
        <v>42826</v>
      </c>
    </row>
    <row r="18" spans="2:2">
      <c r="B18" s="235">
        <v>42856</v>
      </c>
    </row>
    <row r="19" spans="2:2">
      <c r="B19" s="235">
        <v>42887</v>
      </c>
    </row>
    <row r="20" spans="2:2">
      <c r="B20" s="235">
        <v>42917</v>
      </c>
    </row>
    <row r="21" spans="2:2">
      <c r="B21" s="235">
        <v>42948</v>
      </c>
    </row>
    <row r="22" spans="2:2">
      <c r="B22" s="235">
        <v>42979</v>
      </c>
    </row>
    <row r="23" spans="2:2">
      <c r="B23" s="235">
        <v>43009</v>
      </c>
    </row>
    <row r="24" spans="2:2">
      <c r="B24" s="235">
        <v>43040</v>
      </c>
    </row>
    <row r="25" spans="2:2">
      <c r="B25" s="235">
        <v>43070</v>
      </c>
    </row>
    <row r="26" spans="2:2">
      <c r="B26" s="235">
        <v>43101</v>
      </c>
    </row>
    <row r="27" spans="2:2">
      <c r="B27" s="235">
        <v>43132</v>
      </c>
    </row>
    <row r="28" spans="2:2">
      <c r="B28" s="235">
        <v>43160</v>
      </c>
    </row>
    <row r="29" spans="2:2">
      <c r="B29" s="235">
        <v>43191</v>
      </c>
    </row>
    <row r="30" spans="2:2">
      <c r="B30" s="235">
        <v>43221</v>
      </c>
    </row>
    <row r="31" spans="2:2">
      <c r="B31" s="235">
        <v>43252</v>
      </c>
    </row>
    <row r="32" spans="2:2">
      <c r="B32" s="235">
        <v>43282</v>
      </c>
    </row>
    <row r="33" spans="2:2">
      <c r="B33" s="235">
        <v>43313</v>
      </c>
    </row>
    <row r="34" spans="2:2">
      <c r="B34" s="235">
        <v>43344</v>
      </c>
    </row>
    <row r="35" spans="2:2">
      <c r="B35" s="235">
        <v>43374</v>
      </c>
    </row>
    <row r="36" spans="2:2">
      <c r="B36" s="235">
        <v>43405</v>
      </c>
    </row>
    <row r="37" spans="2:2">
      <c r="B37" s="235">
        <v>43435</v>
      </c>
    </row>
    <row r="38" spans="2:2">
      <c r="B38" s="235">
        <v>43466</v>
      </c>
    </row>
    <row r="39" spans="2:2">
      <c r="B39" s="235">
        <v>43497</v>
      </c>
    </row>
    <row r="40" spans="2:2">
      <c r="B40" s="235">
        <v>43525</v>
      </c>
    </row>
    <row r="41" spans="2:2">
      <c r="B41" s="235">
        <v>43556</v>
      </c>
    </row>
    <row r="42" spans="2:2">
      <c r="B42" s="235">
        <v>43586</v>
      </c>
    </row>
    <row r="43" spans="2:2">
      <c r="B43" s="235">
        <v>43617</v>
      </c>
    </row>
    <row r="44" spans="2:2">
      <c r="B44" s="235">
        <v>43647</v>
      </c>
    </row>
    <row r="45" spans="2:2">
      <c r="B45" s="235">
        <v>43678</v>
      </c>
    </row>
    <row r="46" spans="2:2">
      <c r="B46" s="235">
        <v>43709</v>
      </c>
    </row>
    <row r="47" spans="2:2">
      <c r="B47" s="235">
        <v>43739</v>
      </c>
    </row>
    <row r="48" spans="2:2">
      <c r="B48" s="235">
        <v>43770</v>
      </c>
    </row>
    <row r="49" spans="2:2">
      <c r="B49" s="235">
        <v>43800</v>
      </c>
    </row>
  </sheetData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1"/>
  <sheetViews>
    <sheetView zoomScaleNormal="100" workbookViewId="0"/>
  </sheetViews>
  <sheetFormatPr defaultRowHeight="15"/>
  <cols>
    <col min="1" max="1025" width="8.8554687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120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11</vt:i4>
      </vt:variant>
      <vt:variant>
        <vt:lpstr>Именованные диапазоны</vt:lpstr>
      </vt:variant>
      <vt:variant>
        <vt:i4>5</vt:i4>
      </vt:variant>
    </vt:vector>
  </HeadingPairs>
  <TitlesOfParts>
    <vt:vector size="16" baseType="lpstr">
      <vt:lpstr>Инфо</vt:lpstr>
      <vt:lpstr>Допущения</vt:lpstr>
      <vt:lpstr>Отчеты</vt:lpstr>
      <vt:lpstr>Инвестиции_Финансирование</vt:lpstr>
      <vt:lpstr>Франшиза</vt:lpstr>
      <vt:lpstr>Продажи</vt:lpstr>
      <vt:lpstr>Закупки</vt:lpstr>
      <vt:lpstr>Расходы</vt:lpstr>
      <vt:lpstr>Анализ</vt:lpstr>
      <vt:lpstr>Справочники</vt:lpstr>
      <vt:lpstr>Лист1</vt:lpstr>
      <vt:lpstr>Месяц</vt:lpstr>
      <vt:lpstr>Налоги</vt:lpstr>
      <vt:lpstr>Инфо!Область_печати</vt:lpstr>
      <vt:lpstr>Продукты</vt:lpstr>
      <vt:lpstr>Роялти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Снежана Манько</dc:creator>
  <cp:lastModifiedBy>Солодянникова Ольга</cp:lastModifiedBy>
  <cp:revision>2</cp:revision>
  <dcterms:created xsi:type="dcterms:W3CDTF">2016-04-16T15:39:48Z</dcterms:created>
  <dcterms:modified xsi:type="dcterms:W3CDTF">2016-05-04T16:52:30Z</dcterms:modified>
  <dc:language>ru-RU</dc:language>
</cp:coreProperties>
</file>